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udit Info\Website Filing\Confidential\"/>
    </mc:Choice>
  </mc:AlternateContent>
  <bookViews>
    <workbookView xWindow="0" yWindow="0" windowWidth="28800" windowHeight="11730" activeTab="2"/>
  </bookViews>
  <sheets>
    <sheet name="2016-2017" sheetId="3" r:id="rId1"/>
    <sheet name="2017-2018" sheetId="2" r:id="rId2"/>
    <sheet name="2018-2019" sheetId="1" r:id="rId3"/>
  </sheets>
  <externalReferences>
    <externalReference r:id="rId4"/>
    <externalReference r:id="rId5"/>
  </externalReferences>
  <definedNames>
    <definedName name="__DSCreated" localSheetId="1" hidden="1">" August 16, 1993"</definedName>
    <definedName name="__DSCreated" localSheetId="2" hidden="1">" August 16, 1993"</definedName>
    <definedName name="__DSRevision" localSheetId="1" hidden="1">1</definedName>
    <definedName name="__DSRevision" localSheetId="2" hidden="1">1</definedName>
    <definedName name="_1_Unsatisfactory" localSheetId="1">#REF!</definedName>
    <definedName name="_1_Unsatisfactory" localSheetId="2">#REF!</definedName>
    <definedName name="_1_Unsatisfactory">#REF!</definedName>
    <definedName name="_2_Needs_Improvement" localSheetId="1">#REF!</definedName>
    <definedName name="_2_Needs_Improvement" localSheetId="2">#REF!</definedName>
    <definedName name="_2_Needs_Improvement">#REF!</definedName>
    <definedName name="_3_Satisfactory" localSheetId="1">#REF!</definedName>
    <definedName name="_3_Satisfactory" localSheetId="2">#REF!</definedName>
    <definedName name="_3_Satisfactory">#REF!</definedName>
    <definedName name="_4_Good" localSheetId="1">#REF!</definedName>
    <definedName name="_4_Good" localSheetId="2">#REF!</definedName>
    <definedName name="_4_Good">#REF!</definedName>
    <definedName name="_5_Outstanding" localSheetId="1">#REF!</definedName>
    <definedName name="_5_Outstanding" localSheetId="2">#REF!</definedName>
    <definedName name="_5_Outstanding">#REF!</definedName>
    <definedName name="age" localSheetId="1">#REF!</definedName>
    <definedName name="age" localSheetId="2">#REF!</definedName>
    <definedName name="age">#REF!</definedName>
    <definedName name="asdfs" localSheetId="1">#REF!</definedName>
    <definedName name="asdfs" localSheetId="2">#REF!</definedName>
    <definedName name="asdfs">#REF!</definedName>
    <definedName name="asfd" localSheetId="1">#REF!</definedName>
    <definedName name="asfd" localSheetId="2">#REF!</definedName>
    <definedName name="asfd">#REF!</definedName>
    <definedName name="BASE">[1]Structure!$H$36</definedName>
    <definedName name="Bonus">'[2]BONUS POTENTIAL'!$A$3:$B$24</definedName>
    <definedName name="bypoints">[1]Structure!$B$7:$Q$28</definedName>
    <definedName name="coopdata" localSheetId="1">#REF!</definedName>
    <definedName name="coopdata" localSheetId="2">#REF!</definedName>
    <definedName name="coopdata">#REF!</definedName>
    <definedName name="cratio">[1]Matrix!$A$7:$M$7</definedName>
    <definedName name="_xlnm.Criteria" localSheetId="1">'2017-2018'!#REF!</definedName>
    <definedName name="_xlnm.Criteria" localSheetId="2">'2018-2019'!#REF!</definedName>
    <definedName name="_xlnm.Criteria">'[1]Master 2017 Dan'!#REF!</definedName>
    <definedName name="_xlnm.Database" localSheetId="1">'2017-2018'!$B$28:$H$48</definedName>
    <definedName name="_xlnm.Database" localSheetId="2">'2018-2019'!$B$28:$I$48</definedName>
    <definedName name="eelist">'[2]base report 04'!$A$2:$AE$130</definedName>
    <definedName name="eval">[1]Evaluation!$A$4:$V$579</definedName>
    <definedName name="INCREMENT">[1]Structure!$H$37</definedName>
    <definedName name="lgrades">'[2]Legacy Grades'!$A$4:$F$78</definedName>
    <definedName name="master" localSheetId="1">'2017-2018'!$A$26:$H$138</definedName>
    <definedName name="master" localSheetId="2">'2018-2019'!$A$26:$I$138</definedName>
    <definedName name="master">'[1]Master 2017 Dan'!$A$5:$Q$135</definedName>
    <definedName name="matrix">[1]Matrix!$A$7:$M$12</definedName>
    <definedName name="model" localSheetId="1">#REF!</definedName>
    <definedName name="model" localSheetId="2">#REF!</definedName>
    <definedName name="model">#REF!</definedName>
    <definedName name="osv" localSheetId="1">#REF!</definedName>
    <definedName name="osv" localSheetId="2">#REF!</definedName>
    <definedName name="osv">#REF!</definedName>
    <definedName name="_xlnm.Print_Area" localSheetId="1">'2017-2018'!$B$3:$N$54</definedName>
    <definedName name="_xlnm.Print_Area" localSheetId="2">'2018-2019'!$B$3:$S$62</definedName>
    <definedName name="_xlnm.Print_Titles" localSheetId="1">'2017-2018'!$3:$26</definedName>
    <definedName name="_xlnm.Print_Titles" localSheetId="2">'2018-2019'!$3:$26</definedName>
    <definedName name="pscore">[1]Matrix!$A$7:$A$12</definedName>
    <definedName name="pscores" localSheetId="1">#REF!</definedName>
    <definedName name="pscores" localSheetId="2">#REF!</definedName>
    <definedName name="pscores">#REF!</definedName>
    <definedName name="structure">[1]Structure!$A$7:$T$28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2" l="1"/>
  <c r="M37" i="2" s="1"/>
  <c r="L35" i="2"/>
  <c r="M35" i="2" s="1"/>
  <c r="J36" i="3"/>
  <c r="K36" i="3" s="1"/>
  <c r="J30" i="3"/>
  <c r="K30" i="3" s="1"/>
  <c r="J27" i="3"/>
  <c r="J20" i="3"/>
  <c r="K20" i="3" s="1"/>
  <c r="J22" i="3"/>
  <c r="J24" i="3"/>
  <c r="J11" i="3"/>
  <c r="J13" i="3"/>
  <c r="J15" i="3"/>
  <c r="J17" i="3"/>
  <c r="H37" i="3"/>
  <c r="J37" i="3" s="1"/>
  <c r="K37" i="3" s="1"/>
  <c r="H36" i="3"/>
  <c r="H35" i="3"/>
  <c r="J35" i="3" s="1"/>
  <c r="K35" i="3" s="1"/>
  <c r="H31" i="3"/>
  <c r="H33" i="3"/>
  <c r="J33" i="3" s="1"/>
  <c r="K33" i="3" s="1"/>
  <c r="H30" i="3"/>
  <c r="H29" i="3"/>
  <c r="J29" i="3" s="1"/>
  <c r="K29" i="3" s="1"/>
  <c r="H27" i="3"/>
  <c r="H26" i="3"/>
  <c r="J26" i="3" s="1"/>
  <c r="K26" i="3" s="1"/>
  <c r="H21" i="3"/>
  <c r="J21" i="3" s="1"/>
  <c r="H22" i="3"/>
  <c r="H23" i="3"/>
  <c r="J23" i="3" s="1"/>
  <c r="K23" i="3" s="1"/>
  <c r="H24" i="3"/>
  <c r="H19" i="3"/>
  <c r="J19" i="3" s="1"/>
  <c r="K19" i="3" s="1"/>
  <c r="H11" i="3"/>
  <c r="H12" i="3"/>
  <c r="J12" i="3" s="1"/>
  <c r="K12" i="3" s="1"/>
  <c r="H13" i="3"/>
  <c r="H14" i="3"/>
  <c r="J14" i="3" s="1"/>
  <c r="H15" i="3"/>
  <c r="H16" i="3"/>
  <c r="J16" i="3" s="1"/>
  <c r="H17" i="3"/>
  <c r="H10" i="3"/>
  <c r="J10" i="3" s="1"/>
  <c r="K10" i="3" s="1"/>
  <c r="I39" i="3"/>
  <c r="D37" i="3"/>
  <c r="E37" i="3" s="1"/>
  <c r="D36" i="3"/>
  <c r="E36" i="3" s="1"/>
  <c r="D35" i="3"/>
  <c r="E35" i="3" s="1"/>
  <c r="D33" i="3"/>
  <c r="E33" i="3" s="1"/>
  <c r="D31" i="3"/>
  <c r="E31" i="3" s="1"/>
  <c r="D30" i="3"/>
  <c r="E30" i="3" s="1"/>
  <c r="D29" i="3"/>
  <c r="E29" i="3" s="1"/>
  <c r="D27" i="3"/>
  <c r="E27" i="3" s="1"/>
  <c r="D26" i="3"/>
  <c r="E26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8" i="3"/>
  <c r="E8" i="3" s="1"/>
  <c r="D6" i="3"/>
  <c r="E6" i="3" s="1"/>
  <c r="D4" i="3"/>
  <c r="E4" i="3" s="1"/>
  <c r="D3" i="3"/>
  <c r="E3" i="3" s="1"/>
  <c r="K17" i="3" l="1"/>
  <c r="K15" i="3"/>
  <c r="K13" i="3"/>
  <c r="K11" i="3"/>
  <c r="K24" i="3"/>
  <c r="K22" i="3"/>
  <c r="K27" i="3"/>
  <c r="K31" i="3"/>
  <c r="J31" i="3"/>
  <c r="K21" i="3"/>
  <c r="K14" i="3"/>
  <c r="H39" i="3"/>
  <c r="K16" i="3"/>
  <c r="K39" i="3" l="1"/>
  <c r="H583" i="2"/>
  <c r="F583" i="2" s="1"/>
  <c r="D583" i="2"/>
  <c r="E583" i="2" s="1"/>
  <c r="H582" i="2"/>
  <c r="F582" i="2" s="1"/>
  <c r="D582" i="2"/>
  <c r="E582" i="2" s="1"/>
  <c r="H581" i="2"/>
  <c r="F581" i="2" s="1"/>
  <c r="D581" i="2"/>
  <c r="E581" i="2" s="1"/>
  <c r="H580" i="2"/>
  <c r="F580" i="2" s="1"/>
  <c r="D580" i="2"/>
  <c r="E580" i="2" s="1"/>
  <c r="H579" i="2"/>
  <c r="F579" i="2" s="1"/>
  <c r="E579" i="2"/>
  <c r="D579" i="2"/>
  <c r="H578" i="2"/>
  <c r="F578" i="2" s="1"/>
  <c r="D578" i="2"/>
  <c r="E578" i="2" s="1"/>
  <c r="H577" i="2"/>
  <c r="F577" i="2" s="1"/>
  <c r="D577" i="2"/>
  <c r="E577" i="2" s="1"/>
  <c r="H576" i="2"/>
  <c r="F576" i="2" s="1"/>
  <c r="D576" i="2"/>
  <c r="E576" i="2" s="1"/>
  <c r="H575" i="2"/>
  <c r="F575" i="2" s="1"/>
  <c r="D575" i="2"/>
  <c r="E575" i="2" s="1"/>
  <c r="H574" i="2"/>
  <c r="F574" i="2" s="1"/>
  <c r="D574" i="2"/>
  <c r="E574" i="2" s="1"/>
  <c r="H573" i="2"/>
  <c r="F573" i="2" s="1"/>
  <c r="D573" i="2"/>
  <c r="E573" i="2" s="1"/>
  <c r="H572" i="2"/>
  <c r="F572" i="2" s="1"/>
  <c r="D572" i="2"/>
  <c r="E572" i="2" s="1"/>
  <c r="H571" i="2"/>
  <c r="F571" i="2" s="1"/>
  <c r="E571" i="2"/>
  <c r="D571" i="2"/>
  <c r="H570" i="2"/>
  <c r="F570" i="2" s="1"/>
  <c r="D570" i="2"/>
  <c r="E570" i="2" s="1"/>
  <c r="H569" i="2"/>
  <c r="F569" i="2" s="1"/>
  <c r="D569" i="2"/>
  <c r="E569" i="2" s="1"/>
  <c r="H568" i="2"/>
  <c r="F568" i="2" s="1"/>
  <c r="D568" i="2"/>
  <c r="E568" i="2" s="1"/>
  <c r="H567" i="2"/>
  <c r="F567" i="2" s="1"/>
  <c r="D567" i="2"/>
  <c r="E567" i="2" s="1"/>
  <c r="H566" i="2"/>
  <c r="F566" i="2" s="1"/>
  <c r="D566" i="2"/>
  <c r="E566" i="2" s="1"/>
  <c r="H565" i="2"/>
  <c r="F565" i="2" s="1"/>
  <c r="D565" i="2"/>
  <c r="E565" i="2" s="1"/>
  <c r="H564" i="2"/>
  <c r="F564" i="2" s="1"/>
  <c r="D564" i="2"/>
  <c r="E564" i="2" s="1"/>
  <c r="H563" i="2"/>
  <c r="F563" i="2" s="1"/>
  <c r="E563" i="2"/>
  <c r="D563" i="2"/>
  <c r="H562" i="2"/>
  <c r="F562" i="2" s="1"/>
  <c r="D562" i="2"/>
  <c r="E562" i="2" s="1"/>
  <c r="H561" i="2"/>
  <c r="F561" i="2" s="1"/>
  <c r="D561" i="2"/>
  <c r="E561" i="2" s="1"/>
  <c r="H560" i="2"/>
  <c r="F560" i="2" s="1"/>
  <c r="D560" i="2"/>
  <c r="E560" i="2" s="1"/>
  <c r="H559" i="2"/>
  <c r="F559" i="2" s="1"/>
  <c r="D559" i="2"/>
  <c r="E559" i="2" s="1"/>
  <c r="H558" i="2"/>
  <c r="F558" i="2" s="1"/>
  <c r="D558" i="2"/>
  <c r="E558" i="2" s="1"/>
  <c r="H557" i="2"/>
  <c r="F557" i="2" s="1"/>
  <c r="D557" i="2"/>
  <c r="E557" i="2" s="1"/>
  <c r="H556" i="2"/>
  <c r="F556" i="2" s="1"/>
  <c r="D556" i="2"/>
  <c r="E556" i="2" s="1"/>
  <c r="H555" i="2"/>
  <c r="F555" i="2" s="1"/>
  <c r="E555" i="2"/>
  <c r="D555" i="2"/>
  <c r="H554" i="2"/>
  <c r="F554" i="2" s="1"/>
  <c r="D554" i="2"/>
  <c r="E554" i="2" s="1"/>
  <c r="H553" i="2"/>
  <c r="F553" i="2" s="1"/>
  <c r="D553" i="2"/>
  <c r="E553" i="2" s="1"/>
  <c r="H552" i="2"/>
  <c r="F552" i="2" s="1"/>
  <c r="D552" i="2"/>
  <c r="E552" i="2" s="1"/>
  <c r="H551" i="2"/>
  <c r="F551" i="2" s="1"/>
  <c r="D551" i="2"/>
  <c r="E551" i="2" s="1"/>
  <c r="H550" i="2"/>
  <c r="F550" i="2" s="1"/>
  <c r="D550" i="2"/>
  <c r="E550" i="2" s="1"/>
  <c r="H549" i="2"/>
  <c r="F549" i="2" s="1"/>
  <c r="D549" i="2"/>
  <c r="E549" i="2" s="1"/>
  <c r="H548" i="2"/>
  <c r="F548" i="2" s="1"/>
  <c r="D548" i="2"/>
  <c r="E548" i="2" s="1"/>
  <c r="H547" i="2"/>
  <c r="F547" i="2" s="1"/>
  <c r="E547" i="2"/>
  <c r="D547" i="2"/>
  <c r="H546" i="2"/>
  <c r="F546" i="2" s="1"/>
  <c r="D546" i="2"/>
  <c r="E546" i="2" s="1"/>
  <c r="H545" i="2"/>
  <c r="F545" i="2" s="1"/>
  <c r="D545" i="2"/>
  <c r="E545" i="2" s="1"/>
  <c r="H544" i="2"/>
  <c r="F544" i="2" s="1"/>
  <c r="D544" i="2"/>
  <c r="E544" i="2" s="1"/>
  <c r="H543" i="2"/>
  <c r="F543" i="2" s="1"/>
  <c r="D543" i="2"/>
  <c r="E543" i="2" s="1"/>
  <c r="H542" i="2"/>
  <c r="F542" i="2" s="1"/>
  <c r="D542" i="2"/>
  <c r="E542" i="2" s="1"/>
  <c r="H541" i="2"/>
  <c r="F541" i="2" s="1"/>
  <c r="D541" i="2"/>
  <c r="E541" i="2" s="1"/>
  <c r="H540" i="2"/>
  <c r="F540" i="2" s="1"/>
  <c r="D540" i="2"/>
  <c r="E540" i="2" s="1"/>
  <c r="H539" i="2"/>
  <c r="F539" i="2" s="1"/>
  <c r="D539" i="2"/>
  <c r="E539" i="2" s="1"/>
  <c r="H538" i="2"/>
  <c r="F538" i="2" s="1"/>
  <c r="D538" i="2"/>
  <c r="E538" i="2" s="1"/>
  <c r="H537" i="2"/>
  <c r="F537" i="2" s="1"/>
  <c r="E537" i="2"/>
  <c r="D537" i="2"/>
  <c r="H536" i="2"/>
  <c r="F536" i="2" s="1"/>
  <c r="D536" i="2"/>
  <c r="E536" i="2" s="1"/>
  <c r="H535" i="2"/>
  <c r="F535" i="2" s="1"/>
  <c r="D535" i="2"/>
  <c r="E535" i="2" s="1"/>
  <c r="H534" i="2"/>
  <c r="F534" i="2" s="1"/>
  <c r="D534" i="2"/>
  <c r="E534" i="2" s="1"/>
  <c r="H533" i="2"/>
  <c r="F533" i="2" s="1"/>
  <c r="D533" i="2"/>
  <c r="E533" i="2" s="1"/>
  <c r="H532" i="2"/>
  <c r="F532" i="2" s="1"/>
  <c r="D532" i="2"/>
  <c r="E532" i="2" s="1"/>
  <c r="H531" i="2"/>
  <c r="F531" i="2" s="1"/>
  <c r="D531" i="2"/>
  <c r="E531" i="2" s="1"/>
  <c r="H530" i="2"/>
  <c r="F530" i="2" s="1"/>
  <c r="D530" i="2"/>
  <c r="E530" i="2" s="1"/>
  <c r="H529" i="2"/>
  <c r="F529" i="2" s="1"/>
  <c r="E529" i="2"/>
  <c r="D529" i="2"/>
  <c r="H528" i="2"/>
  <c r="F528" i="2" s="1"/>
  <c r="D528" i="2"/>
  <c r="E528" i="2" s="1"/>
  <c r="H527" i="2"/>
  <c r="F527" i="2" s="1"/>
  <c r="D527" i="2"/>
  <c r="E527" i="2" s="1"/>
  <c r="H526" i="2"/>
  <c r="F526" i="2" s="1"/>
  <c r="D526" i="2"/>
  <c r="E526" i="2" s="1"/>
  <c r="H525" i="2"/>
  <c r="F525" i="2" s="1"/>
  <c r="D525" i="2"/>
  <c r="E525" i="2" s="1"/>
  <c r="H524" i="2"/>
  <c r="F524" i="2" s="1"/>
  <c r="D524" i="2"/>
  <c r="E524" i="2" s="1"/>
  <c r="H523" i="2"/>
  <c r="F523" i="2" s="1"/>
  <c r="D523" i="2"/>
  <c r="E523" i="2" s="1"/>
  <c r="H522" i="2"/>
  <c r="F522" i="2" s="1"/>
  <c r="D522" i="2"/>
  <c r="E522" i="2" s="1"/>
  <c r="H521" i="2"/>
  <c r="F521" i="2" s="1"/>
  <c r="E521" i="2"/>
  <c r="D521" i="2"/>
  <c r="H520" i="2"/>
  <c r="F520" i="2" s="1"/>
  <c r="D520" i="2"/>
  <c r="E520" i="2" s="1"/>
  <c r="H519" i="2"/>
  <c r="F519" i="2" s="1"/>
  <c r="D519" i="2"/>
  <c r="E519" i="2" s="1"/>
  <c r="H518" i="2"/>
  <c r="F518" i="2" s="1"/>
  <c r="D518" i="2"/>
  <c r="E518" i="2" s="1"/>
  <c r="H517" i="2"/>
  <c r="F517" i="2" s="1"/>
  <c r="D517" i="2"/>
  <c r="E517" i="2" s="1"/>
  <c r="H516" i="2"/>
  <c r="F516" i="2" s="1"/>
  <c r="D516" i="2"/>
  <c r="E516" i="2" s="1"/>
  <c r="H515" i="2"/>
  <c r="F515" i="2" s="1"/>
  <c r="D515" i="2"/>
  <c r="E515" i="2" s="1"/>
  <c r="H514" i="2"/>
  <c r="F514" i="2" s="1"/>
  <c r="D514" i="2"/>
  <c r="E514" i="2" s="1"/>
  <c r="H513" i="2"/>
  <c r="F513" i="2" s="1"/>
  <c r="E513" i="2"/>
  <c r="D513" i="2"/>
  <c r="H512" i="2"/>
  <c r="F512" i="2" s="1"/>
  <c r="D512" i="2"/>
  <c r="E512" i="2" s="1"/>
  <c r="H511" i="2"/>
  <c r="F511" i="2" s="1"/>
  <c r="D511" i="2"/>
  <c r="E511" i="2" s="1"/>
  <c r="H510" i="2"/>
  <c r="F510" i="2" s="1"/>
  <c r="D510" i="2"/>
  <c r="E510" i="2" s="1"/>
  <c r="H509" i="2"/>
  <c r="F509" i="2" s="1"/>
  <c r="D509" i="2"/>
  <c r="E509" i="2" s="1"/>
  <c r="H508" i="2"/>
  <c r="F508" i="2" s="1"/>
  <c r="D508" i="2"/>
  <c r="E508" i="2" s="1"/>
  <c r="H507" i="2"/>
  <c r="F507" i="2" s="1"/>
  <c r="D507" i="2"/>
  <c r="E507" i="2" s="1"/>
  <c r="H506" i="2"/>
  <c r="F506" i="2" s="1"/>
  <c r="D506" i="2"/>
  <c r="E506" i="2" s="1"/>
  <c r="H505" i="2"/>
  <c r="F505" i="2" s="1"/>
  <c r="E505" i="2"/>
  <c r="D505" i="2"/>
  <c r="H504" i="2"/>
  <c r="F504" i="2" s="1"/>
  <c r="D504" i="2"/>
  <c r="E504" i="2" s="1"/>
  <c r="H503" i="2"/>
  <c r="F503" i="2" s="1"/>
  <c r="D503" i="2"/>
  <c r="E503" i="2" s="1"/>
  <c r="H502" i="2"/>
  <c r="F502" i="2" s="1"/>
  <c r="D502" i="2"/>
  <c r="E502" i="2" s="1"/>
  <c r="H501" i="2"/>
  <c r="F501" i="2" s="1"/>
  <c r="D501" i="2"/>
  <c r="E501" i="2" s="1"/>
  <c r="H500" i="2"/>
  <c r="F500" i="2" s="1"/>
  <c r="D500" i="2"/>
  <c r="E500" i="2" s="1"/>
  <c r="H499" i="2"/>
  <c r="F499" i="2" s="1"/>
  <c r="D499" i="2"/>
  <c r="E499" i="2" s="1"/>
  <c r="H498" i="2"/>
  <c r="F498" i="2" s="1"/>
  <c r="D498" i="2"/>
  <c r="E498" i="2" s="1"/>
  <c r="H497" i="2"/>
  <c r="F497" i="2" s="1"/>
  <c r="E497" i="2"/>
  <c r="D497" i="2"/>
  <c r="H496" i="2"/>
  <c r="F496" i="2" s="1"/>
  <c r="D496" i="2"/>
  <c r="E496" i="2" s="1"/>
  <c r="H495" i="2"/>
  <c r="F495" i="2" s="1"/>
  <c r="D495" i="2"/>
  <c r="E495" i="2" s="1"/>
  <c r="H494" i="2"/>
  <c r="F494" i="2" s="1"/>
  <c r="D494" i="2"/>
  <c r="E494" i="2" s="1"/>
  <c r="H493" i="2"/>
  <c r="F493" i="2" s="1"/>
  <c r="D493" i="2"/>
  <c r="E493" i="2" s="1"/>
  <c r="H492" i="2"/>
  <c r="F492" i="2" s="1"/>
  <c r="D492" i="2"/>
  <c r="E492" i="2" s="1"/>
  <c r="H491" i="2"/>
  <c r="F491" i="2" s="1"/>
  <c r="D491" i="2"/>
  <c r="E491" i="2" s="1"/>
  <c r="H490" i="2"/>
  <c r="F490" i="2" s="1"/>
  <c r="D490" i="2"/>
  <c r="E490" i="2" s="1"/>
  <c r="H489" i="2"/>
  <c r="F489" i="2" s="1"/>
  <c r="E489" i="2"/>
  <c r="D489" i="2"/>
  <c r="H488" i="2"/>
  <c r="F488" i="2" s="1"/>
  <c r="D488" i="2"/>
  <c r="E488" i="2" s="1"/>
  <c r="H487" i="2"/>
  <c r="F487" i="2" s="1"/>
  <c r="D487" i="2"/>
  <c r="E487" i="2" s="1"/>
  <c r="H486" i="2"/>
  <c r="F486" i="2" s="1"/>
  <c r="D486" i="2"/>
  <c r="E486" i="2" s="1"/>
  <c r="H485" i="2"/>
  <c r="F485" i="2" s="1"/>
  <c r="D485" i="2"/>
  <c r="E485" i="2" s="1"/>
  <c r="H484" i="2"/>
  <c r="F484" i="2" s="1"/>
  <c r="D484" i="2"/>
  <c r="E484" i="2" s="1"/>
  <c r="H483" i="2"/>
  <c r="F483" i="2" s="1"/>
  <c r="D483" i="2"/>
  <c r="E483" i="2" s="1"/>
  <c r="H482" i="2"/>
  <c r="F482" i="2" s="1"/>
  <c r="D482" i="2"/>
  <c r="E482" i="2" s="1"/>
  <c r="H481" i="2"/>
  <c r="F481" i="2" s="1"/>
  <c r="E481" i="2"/>
  <c r="D481" i="2"/>
  <c r="H480" i="2"/>
  <c r="F480" i="2" s="1"/>
  <c r="D480" i="2"/>
  <c r="E480" i="2" s="1"/>
  <c r="H479" i="2"/>
  <c r="F479" i="2" s="1"/>
  <c r="D479" i="2"/>
  <c r="E479" i="2" s="1"/>
  <c r="H478" i="2"/>
  <c r="F478" i="2" s="1"/>
  <c r="D478" i="2"/>
  <c r="E478" i="2" s="1"/>
  <c r="H477" i="2"/>
  <c r="F477" i="2" s="1"/>
  <c r="D477" i="2"/>
  <c r="E477" i="2" s="1"/>
  <c r="H476" i="2"/>
  <c r="F476" i="2" s="1"/>
  <c r="D476" i="2"/>
  <c r="E476" i="2" s="1"/>
  <c r="H475" i="2"/>
  <c r="F475" i="2" s="1"/>
  <c r="D475" i="2"/>
  <c r="E475" i="2" s="1"/>
  <c r="H474" i="2"/>
  <c r="F474" i="2" s="1"/>
  <c r="D474" i="2"/>
  <c r="E474" i="2" s="1"/>
  <c r="H473" i="2"/>
  <c r="F473" i="2" s="1"/>
  <c r="E473" i="2"/>
  <c r="D473" i="2"/>
  <c r="H472" i="2"/>
  <c r="F472" i="2" s="1"/>
  <c r="D472" i="2"/>
  <c r="E472" i="2" s="1"/>
  <c r="H471" i="2"/>
  <c r="F471" i="2" s="1"/>
  <c r="D471" i="2"/>
  <c r="E471" i="2" s="1"/>
  <c r="H470" i="2"/>
  <c r="F470" i="2" s="1"/>
  <c r="D470" i="2"/>
  <c r="E470" i="2" s="1"/>
  <c r="H469" i="2"/>
  <c r="F469" i="2" s="1"/>
  <c r="D469" i="2"/>
  <c r="E469" i="2" s="1"/>
  <c r="H468" i="2"/>
  <c r="F468" i="2" s="1"/>
  <c r="D468" i="2"/>
  <c r="E468" i="2" s="1"/>
  <c r="H467" i="2"/>
  <c r="F467" i="2" s="1"/>
  <c r="D467" i="2"/>
  <c r="E467" i="2" s="1"/>
  <c r="H466" i="2"/>
  <c r="F466" i="2" s="1"/>
  <c r="D466" i="2"/>
  <c r="E466" i="2" s="1"/>
  <c r="H465" i="2"/>
  <c r="F465" i="2" s="1"/>
  <c r="E465" i="2"/>
  <c r="D465" i="2"/>
  <c r="H464" i="2"/>
  <c r="F464" i="2" s="1"/>
  <c r="D464" i="2"/>
  <c r="E464" i="2" s="1"/>
  <c r="H463" i="2"/>
  <c r="F463" i="2" s="1"/>
  <c r="D463" i="2"/>
  <c r="E463" i="2" s="1"/>
  <c r="H462" i="2"/>
  <c r="F462" i="2" s="1"/>
  <c r="D462" i="2"/>
  <c r="E462" i="2" s="1"/>
  <c r="H461" i="2"/>
  <c r="F461" i="2" s="1"/>
  <c r="D461" i="2"/>
  <c r="E461" i="2" s="1"/>
  <c r="H460" i="2"/>
  <c r="F460" i="2" s="1"/>
  <c r="D460" i="2"/>
  <c r="E460" i="2" s="1"/>
  <c r="H459" i="2"/>
  <c r="F459" i="2" s="1"/>
  <c r="D459" i="2"/>
  <c r="E459" i="2" s="1"/>
  <c r="H458" i="2"/>
  <c r="F458" i="2" s="1"/>
  <c r="D458" i="2"/>
  <c r="E458" i="2" s="1"/>
  <c r="H457" i="2"/>
  <c r="F457" i="2" s="1"/>
  <c r="E457" i="2"/>
  <c r="D457" i="2"/>
  <c r="H456" i="2"/>
  <c r="F456" i="2" s="1"/>
  <c r="D456" i="2"/>
  <c r="E456" i="2" s="1"/>
  <c r="H455" i="2"/>
  <c r="F455" i="2" s="1"/>
  <c r="D455" i="2"/>
  <c r="E455" i="2" s="1"/>
  <c r="H454" i="2"/>
  <c r="F454" i="2" s="1"/>
  <c r="D454" i="2"/>
  <c r="E454" i="2" s="1"/>
  <c r="H453" i="2"/>
  <c r="F453" i="2" s="1"/>
  <c r="D453" i="2"/>
  <c r="E453" i="2" s="1"/>
  <c r="H452" i="2"/>
  <c r="F452" i="2" s="1"/>
  <c r="D452" i="2"/>
  <c r="E452" i="2" s="1"/>
  <c r="H451" i="2"/>
  <c r="F451" i="2" s="1"/>
  <c r="D451" i="2"/>
  <c r="E451" i="2" s="1"/>
  <c r="H450" i="2"/>
  <c r="F450" i="2" s="1"/>
  <c r="D450" i="2"/>
  <c r="E450" i="2" s="1"/>
  <c r="H449" i="2"/>
  <c r="F449" i="2" s="1"/>
  <c r="E449" i="2"/>
  <c r="D449" i="2"/>
  <c r="H448" i="2"/>
  <c r="F448" i="2" s="1"/>
  <c r="D448" i="2"/>
  <c r="E448" i="2" s="1"/>
  <c r="H447" i="2"/>
  <c r="F447" i="2" s="1"/>
  <c r="D447" i="2"/>
  <c r="E447" i="2" s="1"/>
  <c r="H446" i="2"/>
  <c r="F446" i="2" s="1"/>
  <c r="D446" i="2"/>
  <c r="E446" i="2" s="1"/>
  <c r="H445" i="2"/>
  <c r="F445" i="2" s="1"/>
  <c r="D445" i="2"/>
  <c r="E445" i="2" s="1"/>
  <c r="H444" i="2"/>
  <c r="F444" i="2" s="1"/>
  <c r="D444" i="2"/>
  <c r="E444" i="2" s="1"/>
  <c r="H443" i="2"/>
  <c r="F443" i="2" s="1"/>
  <c r="D443" i="2"/>
  <c r="E443" i="2" s="1"/>
  <c r="H442" i="2"/>
  <c r="F442" i="2" s="1"/>
  <c r="D442" i="2"/>
  <c r="E442" i="2" s="1"/>
  <c r="H441" i="2"/>
  <c r="F441" i="2" s="1"/>
  <c r="E441" i="2"/>
  <c r="D441" i="2"/>
  <c r="H440" i="2"/>
  <c r="F440" i="2" s="1"/>
  <c r="D440" i="2"/>
  <c r="E440" i="2" s="1"/>
  <c r="H439" i="2"/>
  <c r="F439" i="2" s="1"/>
  <c r="D439" i="2"/>
  <c r="E439" i="2" s="1"/>
  <c r="H438" i="2"/>
  <c r="F438" i="2" s="1"/>
  <c r="D438" i="2"/>
  <c r="E438" i="2" s="1"/>
  <c r="H437" i="2"/>
  <c r="F437" i="2" s="1"/>
  <c r="D437" i="2"/>
  <c r="E437" i="2" s="1"/>
  <c r="H436" i="2"/>
  <c r="F436" i="2" s="1"/>
  <c r="D436" i="2"/>
  <c r="E436" i="2" s="1"/>
  <c r="H435" i="2"/>
  <c r="F435" i="2" s="1"/>
  <c r="D435" i="2"/>
  <c r="E435" i="2" s="1"/>
  <c r="H434" i="2"/>
  <c r="F434" i="2" s="1"/>
  <c r="D434" i="2"/>
  <c r="E434" i="2" s="1"/>
  <c r="H433" i="2"/>
  <c r="F433" i="2" s="1"/>
  <c r="E433" i="2"/>
  <c r="D433" i="2"/>
  <c r="H432" i="2"/>
  <c r="F432" i="2" s="1"/>
  <c r="D432" i="2"/>
  <c r="E432" i="2" s="1"/>
  <c r="H431" i="2"/>
  <c r="F431" i="2" s="1"/>
  <c r="D431" i="2"/>
  <c r="E431" i="2" s="1"/>
  <c r="H430" i="2"/>
  <c r="F430" i="2" s="1"/>
  <c r="D430" i="2"/>
  <c r="E430" i="2" s="1"/>
  <c r="H429" i="2"/>
  <c r="F429" i="2" s="1"/>
  <c r="D429" i="2"/>
  <c r="E429" i="2" s="1"/>
  <c r="H428" i="2"/>
  <c r="F428" i="2" s="1"/>
  <c r="D428" i="2"/>
  <c r="E428" i="2" s="1"/>
  <c r="H427" i="2"/>
  <c r="F427" i="2" s="1"/>
  <c r="D427" i="2"/>
  <c r="E427" i="2" s="1"/>
  <c r="H426" i="2"/>
  <c r="F426" i="2" s="1"/>
  <c r="D426" i="2"/>
  <c r="E426" i="2" s="1"/>
  <c r="H425" i="2"/>
  <c r="F425" i="2" s="1"/>
  <c r="E425" i="2"/>
  <c r="D425" i="2"/>
  <c r="H424" i="2"/>
  <c r="F424" i="2" s="1"/>
  <c r="D424" i="2"/>
  <c r="E424" i="2" s="1"/>
  <c r="H423" i="2"/>
  <c r="F423" i="2" s="1"/>
  <c r="D423" i="2"/>
  <c r="E423" i="2" s="1"/>
  <c r="H422" i="2"/>
  <c r="F422" i="2" s="1"/>
  <c r="D422" i="2"/>
  <c r="E422" i="2" s="1"/>
  <c r="H421" i="2"/>
  <c r="F421" i="2" s="1"/>
  <c r="D421" i="2"/>
  <c r="E421" i="2" s="1"/>
  <c r="H420" i="2"/>
  <c r="F420" i="2" s="1"/>
  <c r="D420" i="2"/>
  <c r="E420" i="2" s="1"/>
  <c r="H419" i="2"/>
  <c r="F419" i="2" s="1"/>
  <c r="D419" i="2"/>
  <c r="E419" i="2" s="1"/>
  <c r="H418" i="2"/>
  <c r="F418" i="2" s="1"/>
  <c r="D418" i="2"/>
  <c r="E418" i="2" s="1"/>
  <c r="H417" i="2"/>
  <c r="F417" i="2" s="1"/>
  <c r="E417" i="2"/>
  <c r="D417" i="2"/>
  <c r="H416" i="2"/>
  <c r="F416" i="2" s="1"/>
  <c r="D416" i="2"/>
  <c r="E416" i="2" s="1"/>
  <c r="H415" i="2"/>
  <c r="F415" i="2" s="1"/>
  <c r="D415" i="2"/>
  <c r="E415" i="2" s="1"/>
  <c r="H414" i="2"/>
  <c r="F414" i="2" s="1"/>
  <c r="D414" i="2"/>
  <c r="E414" i="2" s="1"/>
  <c r="H413" i="2"/>
  <c r="F413" i="2" s="1"/>
  <c r="D413" i="2"/>
  <c r="E413" i="2" s="1"/>
  <c r="H412" i="2"/>
  <c r="F412" i="2" s="1"/>
  <c r="D412" i="2"/>
  <c r="E412" i="2" s="1"/>
  <c r="H411" i="2"/>
  <c r="F411" i="2" s="1"/>
  <c r="D411" i="2"/>
  <c r="E411" i="2" s="1"/>
  <c r="H410" i="2"/>
  <c r="F410" i="2" s="1"/>
  <c r="D410" i="2"/>
  <c r="E410" i="2" s="1"/>
  <c r="H409" i="2"/>
  <c r="F409" i="2" s="1"/>
  <c r="D409" i="2"/>
  <c r="E409" i="2" s="1"/>
  <c r="H408" i="2"/>
  <c r="F408" i="2" s="1"/>
  <c r="E408" i="2"/>
  <c r="D408" i="2"/>
  <c r="H407" i="2"/>
  <c r="F407" i="2" s="1"/>
  <c r="D407" i="2"/>
  <c r="E407" i="2" s="1"/>
  <c r="H406" i="2"/>
  <c r="F406" i="2" s="1"/>
  <c r="D406" i="2"/>
  <c r="E406" i="2" s="1"/>
  <c r="H405" i="2"/>
  <c r="F405" i="2" s="1"/>
  <c r="D405" i="2"/>
  <c r="E405" i="2" s="1"/>
  <c r="H404" i="2"/>
  <c r="F404" i="2" s="1"/>
  <c r="D404" i="2"/>
  <c r="E404" i="2" s="1"/>
  <c r="H403" i="2"/>
  <c r="F403" i="2" s="1"/>
  <c r="D403" i="2"/>
  <c r="E403" i="2" s="1"/>
  <c r="H402" i="2"/>
  <c r="F402" i="2" s="1"/>
  <c r="D402" i="2"/>
  <c r="E402" i="2" s="1"/>
  <c r="H401" i="2"/>
  <c r="F401" i="2" s="1"/>
  <c r="D401" i="2"/>
  <c r="E401" i="2" s="1"/>
  <c r="H400" i="2"/>
  <c r="F400" i="2" s="1"/>
  <c r="E400" i="2"/>
  <c r="D400" i="2"/>
  <c r="H399" i="2"/>
  <c r="F399" i="2" s="1"/>
  <c r="D399" i="2"/>
  <c r="E399" i="2" s="1"/>
  <c r="H398" i="2"/>
  <c r="F398" i="2" s="1"/>
  <c r="D398" i="2"/>
  <c r="E398" i="2" s="1"/>
  <c r="H397" i="2"/>
  <c r="F397" i="2" s="1"/>
  <c r="D397" i="2"/>
  <c r="E397" i="2" s="1"/>
  <c r="H396" i="2"/>
  <c r="F396" i="2" s="1"/>
  <c r="D396" i="2"/>
  <c r="E396" i="2" s="1"/>
  <c r="H395" i="2"/>
  <c r="F395" i="2" s="1"/>
  <c r="D395" i="2"/>
  <c r="E395" i="2" s="1"/>
  <c r="H394" i="2"/>
  <c r="F394" i="2" s="1"/>
  <c r="D394" i="2"/>
  <c r="E394" i="2" s="1"/>
  <c r="H393" i="2"/>
  <c r="F393" i="2" s="1"/>
  <c r="D393" i="2"/>
  <c r="E393" i="2" s="1"/>
  <c r="H392" i="2"/>
  <c r="F392" i="2" s="1"/>
  <c r="E392" i="2"/>
  <c r="D392" i="2"/>
  <c r="H391" i="2"/>
  <c r="F391" i="2" s="1"/>
  <c r="D391" i="2"/>
  <c r="E391" i="2" s="1"/>
  <c r="H390" i="2"/>
  <c r="F390" i="2" s="1"/>
  <c r="D390" i="2"/>
  <c r="E390" i="2" s="1"/>
  <c r="H389" i="2"/>
  <c r="F389" i="2" s="1"/>
  <c r="D389" i="2"/>
  <c r="E389" i="2" s="1"/>
  <c r="H388" i="2"/>
  <c r="F388" i="2" s="1"/>
  <c r="D388" i="2"/>
  <c r="E388" i="2" s="1"/>
  <c r="H387" i="2"/>
  <c r="F387" i="2" s="1"/>
  <c r="D387" i="2"/>
  <c r="E387" i="2" s="1"/>
  <c r="H386" i="2"/>
  <c r="F386" i="2" s="1"/>
  <c r="D386" i="2"/>
  <c r="E386" i="2" s="1"/>
  <c r="H385" i="2"/>
  <c r="F385" i="2" s="1"/>
  <c r="D385" i="2"/>
  <c r="E385" i="2" s="1"/>
  <c r="H384" i="2"/>
  <c r="F384" i="2" s="1"/>
  <c r="E384" i="2"/>
  <c r="D384" i="2"/>
  <c r="H383" i="2"/>
  <c r="F383" i="2" s="1"/>
  <c r="D383" i="2"/>
  <c r="E383" i="2" s="1"/>
  <c r="H382" i="2"/>
  <c r="F382" i="2" s="1"/>
  <c r="D382" i="2"/>
  <c r="E382" i="2" s="1"/>
  <c r="H381" i="2"/>
  <c r="F381" i="2" s="1"/>
  <c r="D381" i="2"/>
  <c r="E381" i="2" s="1"/>
  <c r="H380" i="2"/>
  <c r="F380" i="2" s="1"/>
  <c r="D380" i="2"/>
  <c r="E380" i="2" s="1"/>
  <c r="H379" i="2"/>
  <c r="F379" i="2" s="1"/>
  <c r="D379" i="2"/>
  <c r="E379" i="2" s="1"/>
  <c r="H378" i="2"/>
  <c r="F378" i="2" s="1"/>
  <c r="D378" i="2"/>
  <c r="E378" i="2" s="1"/>
  <c r="H377" i="2"/>
  <c r="F377" i="2" s="1"/>
  <c r="D377" i="2"/>
  <c r="E377" i="2" s="1"/>
  <c r="H376" i="2"/>
  <c r="F376" i="2" s="1"/>
  <c r="E376" i="2"/>
  <c r="D376" i="2"/>
  <c r="H375" i="2"/>
  <c r="F375" i="2" s="1"/>
  <c r="D375" i="2"/>
  <c r="E375" i="2" s="1"/>
  <c r="H374" i="2"/>
  <c r="F374" i="2" s="1"/>
  <c r="D374" i="2"/>
  <c r="E374" i="2" s="1"/>
  <c r="H373" i="2"/>
  <c r="F373" i="2" s="1"/>
  <c r="D373" i="2"/>
  <c r="E373" i="2" s="1"/>
  <c r="H372" i="2"/>
  <c r="F372" i="2" s="1"/>
  <c r="D372" i="2"/>
  <c r="E372" i="2" s="1"/>
  <c r="H371" i="2"/>
  <c r="F371" i="2" s="1"/>
  <c r="D371" i="2"/>
  <c r="E371" i="2" s="1"/>
  <c r="H370" i="2"/>
  <c r="F370" i="2" s="1"/>
  <c r="D370" i="2"/>
  <c r="E370" i="2" s="1"/>
  <c r="H369" i="2"/>
  <c r="F369" i="2" s="1"/>
  <c r="D369" i="2"/>
  <c r="E369" i="2" s="1"/>
  <c r="H368" i="2"/>
  <c r="F368" i="2" s="1"/>
  <c r="E368" i="2"/>
  <c r="D368" i="2"/>
  <c r="H367" i="2"/>
  <c r="F367" i="2" s="1"/>
  <c r="D367" i="2"/>
  <c r="E367" i="2" s="1"/>
  <c r="H366" i="2"/>
  <c r="F366" i="2" s="1"/>
  <c r="D366" i="2"/>
  <c r="E366" i="2" s="1"/>
  <c r="H365" i="2"/>
  <c r="F365" i="2" s="1"/>
  <c r="D365" i="2"/>
  <c r="E365" i="2" s="1"/>
  <c r="H364" i="2"/>
  <c r="F364" i="2" s="1"/>
  <c r="D364" i="2"/>
  <c r="E364" i="2" s="1"/>
  <c r="H363" i="2"/>
  <c r="F363" i="2" s="1"/>
  <c r="D363" i="2"/>
  <c r="E363" i="2" s="1"/>
  <c r="H362" i="2"/>
  <c r="F362" i="2" s="1"/>
  <c r="D362" i="2"/>
  <c r="E362" i="2" s="1"/>
  <c r="H361" i="2"/>
  <c r="F361" i="2" s="1"/>
  <c r="D361" i="2"/>
  <c r="E361" i="2" s="1"/>
  <c r="H360" i="2"/>
  <c r="F360" i="2" s="1"/>
  <c r="E360" i="2"/>
  <c r="D360" i="2"/>
  <c r="H359" i="2"/>
  <c r="F359" i="2" s="1"/>
  <c r="D359" i="2"/>
  <c r="E359" i="2" s="1"/>
  <c r="H358" i="2"/>
  <c r="F358" i="2" s="1"/>
  <c r="D358" i="2"/>
  <c r="E358" i="2" s="1"/>
  <c r="H357" i="2"/>
  <c r="F357" i="2" s="1"/>
  <c r="D357" i="2"/>
  <c r="E357" i="2" s="1"/>
  <c r="H356" i="2"/>
  <c r="F356" i="2" s="1"/>
  <c r="D356" i="2"/>
  <c r="E356" i="2" s="1"/>
  <c r="H355" i="2"/>
  <c r="F355" i="2" s="1"/>
  <c r="D355" i="2"/>
  <c r="E355" i="2" s="1"/>
  <c r="H354" i="2"/>
  <c r="F354" i="2" s="1"/>
  <c r="D354" i="2"/>
  <c r="E354" i="2" s="1"/>
  <c r="H353" i="2"/>
  <c r="F353" i="2" s="1"/>
  <c r="D353" i="2"/>
  <c r="E353" i="2" s="1"/>
  <c r="H352" i="2"/>
  <c r="F352" i="2" s="1"/>
  <c r="E352" i="2"/>
  <c r="D352" i="2"/>
  <c r="H351" i="2"/>
  <c r="F351" i="2" s="1"/>
  <c r="D351" i="2"/>
  <c r="E351" i="2" s="1"/>
  <c r="H350" i="2"/>
  <c r="F350" i="2" s="1"/>
  <c r="D350" i="2"/>
  <c r="E350" i="2" s="1"/>
  <c r="H349" i="2"/>
  <c r="F349" i="2" s="1"/>
  <c r="D349" i="2"/>
  <c r="E349" i="2" s="1"/>
  <c r="H348" i="2"/>
  <c r="F348" i="2" s="1"/>
  <c r="D348" i="2"/>
  <c r="E348" i="2" s="1"/>
  <c r="H347" i="2"/>
  <c r="F347" i="2" s="1"/>
  <c r="D347" i="2"/>
  <c r="E347" i="2" s="1"/>
  <c r="H346" i="2"/>
  <c r="F346" i="2" s="1"/>
  <c r="D346" i="2"/>
  <c r="E346" i="2" s="1"/>
  <c r="H345" i="2"/>
  <c r="F345" i="2" s="1"/>
  <c r="D345" i="2"/>
  <c r="E345" i="2" s="1"/>
  <c r="H344" i="2"/>
  <c r="F344" i="2" s="1"/>
  <c r="E344" i="2"/>
  <c r="D344" i="2"/>
  <c r="H343" i="2"/>
  <c r="F343" i="2" s="1"/>
  <c r="D343" i="2"/>
  <c r="E343" i="2" s="1"/>
  <c r="H342" i="2"/>
  <c r="F342" i="2" s="1"/>
  <c r="D342" i="2"/>
  <c r="E342" i="2" s="1"/>
  <c r="H341" i="2"/>
  <c r="F341" i="2" s="1"/>
  <c r="D341" i="2"/>
  <c r="E341" i="2" s="1"/>
  <c r="H340" i="2"/>
  <c r="F340" i="2" s="1"/>
  <c r="D340" i="2"/>
  <c r="E340" i="2" s="1"/>
  <c r="H339" i="2"/>
  <c r="F339" i="2" s="1"/>
  <c r="D339" i="2"/>
  <c r="E339" i="2" s="1"/>
  <c r="H338" i="2"/>
  <c r="F338" i="2" s="1"/>
  <c r="D338" i="2"/>
  <c r="E338" i="2" s="1"/>
  <c r="H337" i="2"/>
  <c r="F337" i="2" s="1"/>
  <c r="D337" i="2"/>
  <c r="E337" i="2" s="1"/>
  <c r="H336" i="2"/>
  <c r="F336" i="2" s="1"/>
  <c r="E336" i="2"/>
  <c r="D336" i="2"/>
  <c r="H335" i="2"/>
  <c r="F335" i="2" s="1"/>
  <c r="D335" i="2"/>
  <c r="E335" i="2" s="1"/>
  <c r="H334" i="2"/>
  <c r="F334" i="2" s="1"/>
  <c r="D334" i="2"/>
  <c r="E334" i="2" s="1"/>
  <c r="H333" i="2"/>
  <c r="F333" i="2" s="1"/>
  <c r="D333" i="2"/>
  <c r="E333" i="2" s="1"/>
  <c r="H332" i="2"/>
  <c r="F332" i="2" s="1"/>
  <c r="D332" i="2"/>
  <c r="E332" i="2" s="1"/>
  <c r="H331" i="2"/>
  <c r="F331" i="2" s="1"/>
  <c r="D331" i="2"/>
  <c r="E331" i="2" s="1"/>
  <c r="H330" i="2"/>
  <c r="F330" i="2" s="1"/>
  <c r="D330" i="2"/>
  <c r="E330" i="2" s="1"/>
  <c r="H329" i="2"/>
  <c r="F329" i="2" s="1"/>
  <c r="D329" i="2"/>
  <c r="E329" i="2" s="1"/>
  <c r="H328" i="2"/>
  <c r="F328" i="2" s="1"/>
  <c r="E328" i="2"/>
  <c r="D328" i="2"/>
  <c r="H327" i="2"/>
  <c r="F327" i="2" s="1"/>
  <c r="D327" i="2"/>
  <c r="E327" i="2" s="1"/>
  <c r="H326" i="2"/>
  <c r="F326" i="2" s="1"/>
  <c r="D326" i="2"/>
  <c r="E326" i="2" s="1"/>
  <c r="H325" i="2"/>
  <c r="F325" i="2" s="1"/>
  <c r="D325" i="2"/>
  <c r="E325" i="2" s="1"/>
  <c r="H324" i="2"/>
  <c r="F324" i="2" s="1"/>
  <c r="D324" i="2"/>
  <c r="E324" i="2" s="1"/>
  <c r="H323" i="2"/>
  <c r="F323" i="2" s="1"/>
  <c r="D323" i="2"/>
  <c r="E323" i="2" s="1"/>
  <c r="H322" i="2"/>
  <c r="F322" i="2" s="1"/>
  <c r="D322" i="2"/>
  <c r="E322" i="2" s="1"/>
  <c r="H321" i="2"/>
  <c r="F321" i="2" s="1"/>
  <c r="D321" i="2"/>
  <c r="E321" i="2" s="1"/>
  <c r="H320" i="2"/>
  <c r="F320" i="2" s="1"/>
  <c r="E320" i="2"/>
  <c r="D320" i="2"/>
  <c r="H319" i="2"/>
  <c r="F319" i="2" s="1"/>
  <c r="D319" i="2"/>
  <c r="E319" i="2" s="1"/>
  <c r="H318" i="2"/>
  <c r="F318" i="2" s="1"/>
  <c r="D318" i="2"/>
  <c r="E318" i="2" s="1"/>
  <c r="H317" i="2"/>
  <c r="F317" i="2" s="1"/>
  <c r="D317" i="2"/>
  <c r="E317" i="2" s="1"/>
  <c r="H316" i="2"/>
  <c r="F316" i="2" s="1"/>
  <c r="D316" i="2"/>
  <c r="E316" i="2" s="1"/>
  <c r="H315" i="2"/>
  <c r="F315" i="2" s="1"/>
  <c r="D315" i="2"/>
  <c r="E315" i="2" s="1"/>
  <c r="H314" i="2"/>
  <c r="F314" i="2" s="1"/>
  <c r="D314" i="2"/>
  <c r="E314" i="2" s="1"/>
  <c r="H313" i="2"/>
  <c r="F313" i="2" s="1"/>
  <c r="D313" i="2"/>
  <c r="E313" i="2" s="1"/>
  <c r="H312" i="2"/>
  <c r="F312" i="2" s="1"/>
  <c r="E312" i="2"/>
  <c r="D312" i="2"/>
  <c r="H311" i="2"/>
  <c r="F311" i="2" s="1"/>
  <c r="D311" i="2"/>
  <c r="E311" i="2" s="1"/>
  <c r="H310" i="2"/>
  <c r="F310" i="2" s="1"/>
  <c r="D310" i="2"/>
  <c r="E310" i="2" s="1"/>
  <c r="H309" i="2"/>
  <c r="F309" i="2" s="1"/>
  <c r="D309" i="2"/>
  <c r="E309" i="2" s="1"/>
  <c r="H308" i="2"/>
  <c r="F308" i="2" s="1"/>
  <c r="D308" i="2"/>
  <c r="E308" i="2" s="1"/>
  <c r="H307" i="2"/>
  <c r="F307" i="2" s="1"/>
  <c r="D307" i="2"/>
  <c r="E307" i="2" s="1"/>
  <c r="H306" i="2"/>
  <c r="F306" i="2" s="1"/>
  <c r="D306" i="2"/>
  <c r="E306" i="2" s="1"/>
  <c r="H305" i="2"/>
  <c r="F305" i="2" s="1"/>
  <c r="D305" i="2"/>
  <c r="E305" i="2" s="1"/>
  <c r="H304" i="2"/>
  <c r="F304" i="2" s="1"/>
  <c r="E304" i="2"/>
  <c r="D304" i="2"/>
  <c r="H303" i="2"/>
  <c r="F303" i="2" s="1"/>
  <c r="D303" i="2"/>
  <c r="E303" i="2" s="1"/>
  <c r="H302" i="2"/>
  <c r="F302" i="2" s="1"/>
  <c r="D302" i="2"/>
  <c r="E302" i="2" s="1"/>
  <c r="H301" i="2"/>
  <c r="F301" i="2" s="1"/>
  <c r="D301" i="2"/>
  <c r="E301" i="2" s="1"/>
  <c r="H300" i="2"/>
  <c r="F300" i="2" s="1"/>
  <c r="D300" i="2"/>
  <c r="E300" i="2" s="1"/>
  <c r="H299" i="2"/>
  <c r="F299" i="2" s="1"/>
  <c r="D299" i="2"/>
  <c r="E299" i="2" s="1"/>
  <c r="H298" i="2"/>
  <c r="F298" i="2" s="1"/>
  <c r="D298" i="2"/>
  <c r="E298" i="2" s="1"/>
  <c r="H297" i="2"/>
  <c r="F297" i="2" s="1"/>
  <c r="D297" i="2"/>
  <c r="E297" i="2" s="1"/>
  <c r="H296" i="2"/>
  <c r="F296" i="2" s="1"/>
  <c r="E296" i="2"/>
  <c r="D296" i="2"/>
  <c r="H295" i="2"/>
  <c r="F295" i="2" s="1"/>
  <c r="D295" i="2"/>
  <c r="E295" i="2" s="1"/>
  <c r="H294" i="2"/>
  <c r="F294" i="2" s="1"/>
  <c r="D294" i="2"/>
  <c r="E294" i="2" s="1"/>
  <c r="H293" i="2"/>
  <c r="F293" i="2" s="1"/>
  <c r="D293" i="2"/>
  <c r="E293" i="2" s="1"/>
  <c r="H292" i="2"/>
  <c r="F292" i="2" s="1"/>
  <c r="D292" i="2"/>
  <c r="E292" i="2" s="1"/>
  <c r="H291" i="2"/>
  <c r="F291" i="2" s="1"/>
  <c r="D291" i="2"/>
  <c r="E291" i="2" s="1"/>
  <c r="H290" i="2"/>
  <c r="F290" i="2" s="1"/>
  <c r="D290" i="2"/>
  <c r="E290" i="2" s="1"/>
  <c r="H289" i="2"/>
  <c r="F289" i="2" s="1"/>
  <c r="D289" i="2"/>
  <c r="E289" i="2" s="1"/>
  <c r="H288" i="2"/>
  <c r="F288" i="2" s="1"/>
  <c r="E288" i="2"/>
  <c r="D288" i="2"/>
  <c r="H287" i="2"/>
  <c r="F287" i="2" s="1"/>
  <c r="D287" i="2"/>
  <c r="E287" i="2" s="1"/>
  <c r="H286" i="2"/>
  <c r="F286" i="2" s="1"/>
  <c r="D286" i="2"/>
  <c r="E286" i="2" s="1"/>
  <c r="H285" i="2"/>
  <c r="F285" i="2" s="1"/>
  <c r="D285" i="2"/>
  <c r="E285" i="2" s="1"/>
  <c r="H284" i="2"/>
  <c r="F284" i="2" s="1"/>
  <c r="D284" i="2"/>
  <c r="E284" i="2" s="1"/>
  <c r="H283" i="2"/>
  <c r="F283" i="2" s="1"/>
  <c r="D283" i="2"/>
  <c r="E283" i="2" s="1"/>
  <c r="H282" i="2"/>
  <c r="F282" i="2" s="1"/>
  <c r="D282" i="2"/>
  <c r="E282" i="2" s="1"/>
  <c r="H281" i="2"/>
  <c r="F281" i="2" s="1"/>
  <c r="D281" i="2"/>
  <c r="E281" i="2" s="1"/>
  <c r="H280" i="2"/>
  <c r="F280" i="2" s="1"/>
  <c r="E280" i="2"/>
  <c r="D280" i="2"/>
  <c r="H279" i="2"/>
  <c r="F279" i="2" s="1"/>
  <c r="D279" i="2"/>
  <c r="E279" i="2" s="1"/>
  <c r="H278" i="2"/>
  <c r="F278" i="2" s="1"/>
  <c r="D278" i="2"/>
  <c r="E278" i="2" s="1"/>
  <c r="H277" i="2"/>
  <c r="F277" i="2" s="1"/>
  <c r="D277" i="2"/>
  <c r="E277" i="2" s="1"/>
  <c r="H276" i="2"/>
  <c r="F276" i="2" s="1"/>
  <c r="D276" i="2"/>
  <c r="E276" i="2" s="1"/>
  <c r="H275" i="2"/>
  <c r="F275" i="2" s="1"/>
  <c r="D275" i="2"/>
  <c r="E275" i="2" s="1"/>
  <c r="H274" i="2"/>
  <c r="F274" i="2" s="1"/>
  <c r="D274" i="2"/>
  <c r="E274" i="2" s="1"/>
  <c r="H273" i="2"/>
  <c r="F273" i="2" s="1"/>
  <c r="D273" i="2"/>
  <c r="E273" i="2" s="1"/>
  <c r="H272" i="2"/>
  <c r="F272" i="2" s="1"/>
  <c r="E272" i="2"/>
  <c r="D272" i="2"/>
  <c r="H271" i="2"/>
  <c r="F271" i="2" s="1"/>
  <c r="D271" i="2"/>
  <c r="E271" i="2" s="1"/>
  <c r="H270" i="2"/>
  <c r="F270" i="2" s="1"/>
  <c r="D270" i="2"/>
  <c r="E270" i="2" s="1"/>
  <c r="H269" i="2"/>
  <c r="F269" i="2" s="1"/>
  <c r="D269" i="2"/>
  <c r="E269" i="2" s="1"/>
  <c r="H268" i="2"/>
  <c r="F268" i="2" s="1"/>
  <c r="D268" i="2"/>
  <c r="E268" i="2" s="1"/>
  <c r="H267" i="2"/>
  <c r="F267" i="2" s="1"/>
  <c r="D267" i="2"/>
  <c r="E267" i="2" s="1"/>
  <c r="H266" i="2"/>
  <c r="F266" i="2" s="1"/>
  <c r="D266" i="2"/>
  <c r="E266" i="2" s="1"/>
  <c r="H265" i="2"/>
  <c r="F265" i="2" s="1"/>
  <c r="D265" i="2"/>
  <c r="E265" i="2" s="1"/>
  <c r="H264" i="2"/>
  <c r="F264" i="2" s="1"/>
  <c r="E264" i="2"/>
  <c r="D264" i="2"/>
  <c r="H263" i="2"/>
  <c r="F263" i="2" s="1"/>
  <c r="D263" i="2"/>
  <c r="E263" i="2" s="1"/>
  <c r="H262" i="2"/>
  <c r="F262" i="2" s="1"/>
  <c r="D262" i="2"/>
  <c r="E262" i="2" s="1"/>
  <c r="H261" i="2"/>
  <c r="F261" i="2" s="1"/>
  <c r="D261" i="2"/>
  <c r="E261" i="2" s="1"/>
  <c r="H260" i="2"/>
  <c r="F260" i="2" s="1"/>
  <c r="D260" i="2"/>
  <c r="E260" i="2" s="1"/>
  <c r="H259" i="2"/>
  <c r="F259" i="2" s="1"/>
  <c r="D259" i="2"/>
  <c r="E259" i="2" s="1"/>
  <c r="H258" i="2"/>
  <c r="F258" i="2" s="1"/>
  <c r="D258" i="2"/>
  <c r="E258" i="2" s="1"/>
  <c r="H257" i="2"/>
  <c r="F257" i="2" s="1"/>
  <c r="D257" i="2"/>
  <c r="E257" i="2" s="1"/>
  <c r="H256" i="2"/>
  <c r="F256" i="2" s="1"/>
  <c r="E256" i="2"/>
  <c r="D256" i="2"/>
  <c r="H255" i="2"/>
  <c r="F255" i="2" s="1"/>
  <c r="D255" i="2"/>
  <c r="E255" i="2" s="1"/>
  <c r="H254" i="2"/>
  <c r="F254" i="2" s="1"/>
  <c r="D254" i="2"/>
  <c r="E254" i="2" s="1"/>
  <c r="H253" i="2"/>
  <c r="F253" i="2" s="1"/>
  <c r="D253" i="2"/>
  <c r="E253" i="2" s="1"/>
  <c r="H252" i="2"/>
  <c r="F252" i="2" s="1"/>
  <c r="D252" i="2"/>
  <c r="E252" i="2" s="1"/>
  <c r="H251" i="2"/>
  <c r="F251" i="2" s="1"/>
  <c r="D251" i="2"/>
  <c r="E251" i="2" s="1"/>
  <c r="H250" i="2"/>
  <c r="F250" i="2" s="1"/>
  <c r="D250" i="2"/>
  <c r="E250" i="2" s="1"/>
  <c r="H249" i="2"/>
  <c r="F249" i="2" s="1"/>
  <c r="D249" i="2"/>
  <c r="E249" i="2" s="1"/>
  <c r="H248" i="2"/>
  <c r="F248" i="2" s="1"/>
  <c r="E248" i="2"/>
  <c r="D248" i="2"/>
  <c r="H247" i="2"/>
  <c r="F247" i="2" s="1"/>
  <c r="D247" i="2"/>
  <c r="E247" i="2" s="1"/>
  <c r="H246" i="2"/>
  <c r="F246" i="2" s="1"/>
  <c r="D246" i="2"/>
  <c r="E246" i="2" s="1"/>
  <c r="H245" i="2"/>
  <c r="F245" i="2" s="1"/>
  <c r="D245" i="2"/>
  <c r="E245" i="2" s="1"/>
  <c r="H244" i="2"/>
  <c r="F244" i="2" s="1"/>
  <c r="D244" i="2"/>
  <c r="E244" i="2" s="1"/>
  <c r="H243" i="2"/>
  <c r="F243" i="2" s="1"/>
  <c r="D243" i="2"/>
  <c r="E243" i="2" s="1"/>
  <c r="H242" i="2"/>
  <c r="F242" i="2" s="1"/>
  <c r="D242" i="2"/>
  <c r="E242" i="2" s="1"/>
  <c r="H241" i="2"/>
  <c r="F241" i="2" s="1"/>
  <c r="D241" i="2"/>
  <c r="E241" i="2" s="1"/>
  <c r="H240" i="2"/>
  <c r="F240" i="2" s="1"/>
  <c r="E240" i="2"/>
  <c r="D240" i="2"/>
  <c r="H239" i="2"/>
  <c r="F239" i="2" s="1"/>
  <c r="D239" i="2"/>
  <c r="E239" i="2" s="1"/>
  <c r="H238" i="2"/>
  <c r="F238" i="2" s="1"/>
  <c r="D238" i="2"/>
  <c r="E238" i="2" s="1"/>
  <c r="H237" i="2"/>
  <c r="F237" i="2" s="1"/>
  <c r="D237" i="2"/>
  <c r="E237" i="2" s="1"/>
  <c r="H236" i="2"/>
  <c r="F236" i="2" s="1"/>
  <c r="D236" i="2"/>
  <c r="E236" i="2" s="1"/>
  <c r="H235" i="2"/>
  <c r="F235" i="2" s="1"/>
  <c r="D235" i="2"/>
  <c r="E235" i="2" s="1"/>
  <c r="H234" i="2"/>
  <c r="F234" i="2" s="1"/>
  <c r="D234" i="2"/>
  <c r="E234" i="2" s="1"/>
  <c r="H233" i="2"/>
  <c r="F233" i="2" s="1"/>
  <c r="D233" i="2"/>
  <c r="E233" i="2" s="1"/>
  <c r="H232" i="2"/>
  <c r="F232" i="2" s="1"/>
  <c r="E232" i="2"/>
  <c r="D232" i="2"/>
  <c r="H231" i="2"/>
  <c r="F231" i="2" s="1"/>
  <c r="D231" i="2"/>
  <c r="E231" i="2" s="1"/>
  <c r="H230" i="2"/>
  <c r="F230" i="2" s="1"/>
  <c r="D230" i="2"/>
  <c r="E230" i="2" s="1"/>
  <c r="H229" i="2"/>
  <c r="F229" i="2" s="1"/>
  <c r="D229" i="2"/>
  <c r="E229" i="2" s="1"/>
  <c r="H228" i="2"/>
  <c r="F228" i="2" s="1"/>
  <c r="D228" i="2"/>
  <c r="E228" i="2" s="1"/>
  <c r="H227" i="2"/>
  <c r="F227" i="2" s="1"/>
  <c r="D227" i="2"/>
  <c r="E227" i="2" s="1"/>
  <c r="H226" i="2"/>
  <c r="F226" i="2" s="1"/>
  <c r="D226" i="2"/>
  <c r="E226" i="2" s="1"/>
  <c r="H225" i="2"/>
  <c r="F225" i="2" s="1"/>
  <c r="D225" i="2"/>
  <c r="E225" i="2" s="1"/>
  <c r="H224" i="2"/>
  <c r="F224" i="2" s="1"/>
  <c r="E224" i="2"/>
  <c r="D224" i="2"/>
  <c r="H223" i="2"/>
  <c r="F223" i="2" s="1"/>
  <c r="D223" i="2"/>
  <c r="E223" i="2" s="1"/>
  <c r="H222" i="2"/>
  <c r="F222" i="2" s="1"/>
  <c r="D222" i="2"/>
  <c r="E222" i="2" s="1"/>
  <c r="H221" i="2"/>
  <c r="F221" i="2" s="1"/>
  <c r="D221" i="2"/>
  <c r="E221" i="2" s="1"/>
  <c r="H220" i="2"/>
  <c r="F220" i="2" s="1"/>
  <c r="D220" i="2"/>
  <c r="E220" i="2" s="1"/>
  <c r="H219" i="2"/>
  <c r="F219" i="2" s="1"/>
  <c r="D219" i="2"/>
  <c r="E219" i="2" s="1"/>
  <c r="H218" i="2"/>
  <c r="F218" i="2" s="1"/>
  <c r="D218" i="2"/>
  <c r="E218" i="2" s="1"/>
  <c r="H217" i="2"/>
  <c r="F217" i="2" s="1"/>
  <c r="D217" i="2"/>
  <c r="E217" i="2" s="1"/>
  <c r="H216" i="2"/>
  <c r="F216" i="2" s="1"/>
  <c r="E216" i="2"/>
  <c r="D216" i="2"/>
  <c r="H215" i="2"/>
  <c r="F215" i="2" s="1"/>
  <c r="D215" i="2"/>
  <c r="E215" i="2" s="1"/>
  <c r="H214" i="2"/>
  <c r="F214" i="2" s="1"/>
  <c r="D214" i="2"/>
  <c r="E214" i="2" s="1"/>
  <c r="H213" i="2"/>
  <c r="F213" i="2" s="1"/>
  <c r="D213" i="2"/>
  <c r="E213" i="2" s="1"/>
  <c r="H212" i="2"/>
  <c r="F212" i="2" s="1"/>
  <c r="D212" i="2"/>
  <c r="E212" i="2" s="1"/>
  <c r="H211" i="2"/>
  <c r="F211" i="2" s="1"/>
  <c r="D211" i="2"/>
  <c r="E211" i="2" s="1"/>
  <c r="H210" i="2"/>
  <c r="F210" i="2" s="1"/>
  <c r="D210" i="2"/>
  <c r="E210" i="2" s="1"/>
  <c r="H209" i="2"/>
  <c r="F209" i="2" s="1"/>
  <c r="D209" i="2"/>
  <c r="E209" i="2" s="1"/>
  <c r="H208" i="2"/>
  <c r="F208" i="2" s="1"/>
  <c r="E208" i="2"/>
  <c r="D208" i="2"/>
  <c r="H207" i="2"/>
  <c r="F207" i="2" s="1"/>
  <c r="D207" i="2"/>
  <c r="E207" i="2" s="1"/>
  <c r="H206" i="2"/>
  <c r="F206" i="2" s="1"/>
  <c r="D206" i="2"/>
  <c r="E206" i="2" s="1"/>
  <c r="H205" i="2"/>
  <c r="F205" i="2" s="1"/>
  <c r="D205" i="2"/>
  <c r="E205" i="2" s="1"/>
  <c r="H204" i="2"/>
  <c r="F204" i="2" s="1"/>
  <c r="D204" i="2"/>
  <c r="E204" i="2" s="1"/>
  <c r="H203" i="2"/>
  <c r="F203" i="2" s="1"/>
  <c r="D203" i="2"/>
  <c r="E203" i="2" s="1"/>
  <c r="H202" i="2"/>
  <c r="F202" i="2" s="1"/>
  <c r="D202" i="2"/>
  <c r="E202" i="2" s="1"/>
  <c r="H201" i="2"/>
  <c r="F201" i="2" s="1"/>
  <c r="D201" i="2"/>
  <c r="E201" i="2" s="1"/>
  <c r="H200" i="2"/>
  <c r="F200" i="2" s="1"/>
  <c r="D200" i="2"/>
  <c r="E200" i="2" s="1"/>
  <c r="H199" i="2"/>
  <c r="F199" i="2" s="1"/>
  <c r="D199" i="2"/>
  <c r="E199" i="2" s="1"/>
  <c r="H198" i="2"/>
  <c r="F198" i="2" s="1"/>
  <c r="D198" i="2"/>
  <c r="E198" i="2" s="1"/>
  <c r="H197" i="2"/>
  <c r="F197" i="2" s="1"/>
  <c r="D197" i="2"/>
  <c r="E197" i="2" s="1"/>
  <c r="H196" i="2"/>
  <c r="F196" i="2" s="1"/>
  <c r="D196" i="2"/>
  <c r="E196" i="2" s="1"/>
  <c r="H195" i="2"/>
  <c r="F195" i="2" s="1"/>
  <c r="D195" i="2"/>
  <c r="E195" i="2" s="1"/>
  <c r="H194" i="2"/>
  <c r="F194" i="2" s="1"/>
  <c r="D194" i="2"/>
  <c r="E194" i="2" s="1"/>
  <c r="H193" i="2"/>
  <c r="F193" i="2" s="1"/>
  <c r="D193" i="2"/>
  <c r="E193" i="2" s="1"/>
  <c r="H192" i="2"/>
  <c r="F192" i="2" s="1"/>
  <c r="D192" i="2"/>
  <c r="E192" i="2" s="1"/>
  <c r="H191" i="2"/>
  <c r="F191" i="2" s="1"/>
  <c r="D191" i="2"/>
  <c r="E191" i="2" s="1"/>
  <c r="H190" i="2"/>
  <c r="F190" i="2" s="1"/>
  <c r="D190" i="2"/>
  <c r="E190" i="2" s="1"/>
  <c r="H189" i="2"/>
  <c r="F189" i="2" s="1"/>
  <c r="D189" i="2"/>
  <c r="E189" i="2" s="1"/>
  <c r="H188" i="2"/>
  <c r="F188" i="2" s="1"/>
  <c r="E188" i="2"/>
  <c r="D188" i="2"/>
  <c r="H187" i="2"/>
  <c r="F187" i="2" s="1"/>
  <c r="D187" i="2"/>
  <c r="E187" i="2" s="1"/>
  <c r="H186" i="2"/>
  <c r="F186" i="2" s="1"/>
  <c r="D186" i="2"/>
  <c r="E186" i="2" s="1"/>
  <c r="H185" i="2"/>
  <c r="F185" i="2" s="1"/>
  <c r="D185" i="2"/>
  <c r="E185" i="2" s="1"/>
  <c r="H184" i="2"/>
  <c r="F184" i="2" s="1"/>
  <c r="D184" i="2"/>
  <c r="E184" i="2" s="1"/>
  <c r="H183" i="2"/>
  <c r="F183" i="2" s="1"/>
  <c r="D183" i="2"/>
  <c r="E183" i="2" s="1"/>
  <c r="H182" i="2"/>
  <c r="F182" i="2" s="1"/>
  <c r="D182" i="2"/>
  <c r="E182" i="2" s="1"/>
  <c r="H181" i="2"/>
  <c r="F181" i="2" s="1"/>
  <c r="D181" i="2"/>
  <c r="E181" i="2" s="1"/>
  <c r="H180" i="2"/>
  <c r="F180" i="2" s="1"/>
  <c r="E180" i="2"/>
  <c r="D180" i="2"/>
  <c r="H179" i="2"/>
  <c r="F179" i="2" s="1"/>
  <c r="D179" i="2"/>
  <c r="E179" i="2" s="1"/>
  <c r="H178" i="2"/>
  <c r="F178" i="2" s="1"/>
  <c r="D178" i="2"/>
  <c r="E178" i="2" s="1"/>
  <c r="H177" i="2"/>
  <c r="F177" i="2" s="1"/>
  <c r="D177" i="2"/>
  <c r="E177" i="2" s="1"/>
  <c r="H176" i="2"/>
  <c r="F176" i="2" s="1"/>
  <c r="D176" i="2"/>
  <c r="E176" i="2" s="1"/>
  <c r="H175" i="2"/>
  <c r="F175" i="2" s="1"/>
  <c r="D175" i="2"/>
  <c r="E175" i="2" s="1"/>
  <c r="H174" i="2"/>
  <c r="F174" i="2" s="1"/>
  <c r="D174" i="2"/>
  <c r="E174" i="2" s="1"/>
  <c r="H173" i="2"/>
  <c r="F173" i="2" s="1"/>
  <c r="D173" i="2"/>
  <c r="E173" i="2" s="1"/>
  <c r="H172" i="2"/>
  <c r="F172" i="2" s="1"/>
  <c r="E172" i="2"/>
  <c r="D172" i="2"/>
  <c r="H171" i="2"/>
  <c r="F171" i="2" s="1"/>
  <c r="D171" i="2"/>
  <c r="E171" i="2" s="1"/>
  <c r="H170" i="2"/>
  <c r="F170" i="2" s="1"/>
  <c r="D170" i="2"/>
  <c r="E170" i="2" s="1"/>
  <c r="H169" i="2"/>
  <c r="F169" i="2" s="1"/>
  <c r="D169" i="2"/>
  <c r="E169" i="2" s="1"/>
  <c r="H168" i="2"/>
  <c r="F168" i="2" s="1"/>
  <c r="D168" i="2"/>
  <c r="E168" i="2" s="1"/>
  <c r="H167" i="2"/>
  <c r="F167" i="2" s="1"/>
  <c r="D167" i="2"/>
  <c r="E167" i="2" s="1"/>
  <c r="H166" i="2"/>
  <c r="F166" i="2" s="1"/>
  <c r="D166" i="2"/>
  <c r="E166" i="2" s="1"/>
  <c r="H165" i="2"/>
  <c r="F165" i="2" s="1"/>
  <c r="D165" i="2"/>
  <c r="E165" i="2" s="1"/>
  <c r="H164" i="2"/>
  <c r="F164" i="2" s="1"/>
  <c r="E164" i="2"/>
  <c r="D164" i="2"/>
  <c r="H163" i="2"/>
  <c r="F163" i="2" s="1"/>
  <c r="D163" i="2"/>
  <c r="E163" i="2" s="1"/>
  <c r="H162" i="2"/>
  <c r="F162" i="2" s="1"/>
  <c r="D162" i="2"/>
  <c r="E162" i="2" s="1"/>
  <c r="H161" i="2"/>
  <c r="F161" i="2" s="1"/>
  <c r="D161" i="2"/>
  <c r="E161" i="2" s="1"/>
  <c r="H160" i="2"/>
  <c r="F160" i="2" s="1"/>
  <c r="D160" i="2"/>
  <c r="E160" i="2" s="1"/>
  <c r="H159" i="2"/>
  <c r="F159" i="2" s="1"/>
  <c r="D159" i="2"/>
  <c r="E159" i="2" s="1"/>
  <c r="H158" i="2"/>
  <c r="F158" i="2" s="1"/>
  <c r="D158" i="2"/>
  <c r="E158" i="2" s="1"/>
  <c r="H157" i="2"/>
  <c r="F157" i="2" s="1"/>
  <c r="D157" i="2"/>
  <c r="E157" i="2" s="1"/>
  <c r="H156" i="2"/>
  <c r="F156" i="2" s="1"/>
  <c r="E156" i="2"/>
  <c r="D156" i="2"/>
  <c r="H155" i="2"/>
  <c r="F155" i="2" s="1"/>
  <c r="D155" i="2"/>
  <c r="E155" i="2" s="1"/>
  <c r="H154" i="2"/>
  <c r="F154" i="2" s="1"/>
  <c r="D154" i="2"/>
  <c r="E154" i="2" s="1"/>
  <c r="H153" i="2"/>
  <c r="F153" i="2" s="1"/>
  <c r="D153" i="2"/>
  <c r="E153" i="2" s="1"/>
  <c r="H152" i="2"/>
  <c r="F152" i="2" s="1"/>
  <c r="D152" i="2"/>
  <c r="E152" i="2" s="1"/>
  <c r="H151" i="2"/>
  <c r="F151" i="2" s="1"/>
  <c r="D151" i="2"/>
  <c r="E151" i="2" s="1"/>
  <c r="H150" i="2"/>
  <c r="F150" i="2" s="1"/>
  <c r="D150" i="2"/>
  <c r="E150" i="2" s="1"/>
  <c r="H149" i="2"/>
  <c r="F149" i="2" s="1"/>
  <c r="D149" i="2"/>
  <c r="E149" i="2" s="1"/>
  <c r="H148" i="2"/>
  <c r="F148" i="2" s="1"/>
  <c r="E148" i="2"/>
  <c r="D148" i="2"/>
  <c r="H147" i="2"/>
  <c r="F147" i="2" s="1"/>
  <c r="D147" i="2"/>
  <c r="E147" i="2" s="1"/>
  <c r="H146" i="2"/>
  <c r="F146" i="2" s="1"/>
  <c r="D146" i="2"/>
  <c r="E146" i="2" s="1"/>
  <c r="H145" i="2"/>
  <c r="F145" i="2" s="1"/>
  <c r="D145" i="2"/>
  <c r="E145" i="2" s="1"/>
  <c r="H144" i="2"/>
  <c r="F144" i="2" s="1"/>
  <c r="D144" i="2"/>
  <c r="E144" i="2" s="1"/>
  <c r="H143" i="2"/>
  <c r="F143" i="2" s="1"/>
  <c r="D143" i="2"/>
  <c r="E143" i="2" s="1"/>
  <c r="H142" i="2"/>
  <c r="F142" i="2" s="1"/>
  <c r="D142" i="2"/>
  <c r="E142" i="2" s="1"/>
  <c r="H141" i="2"/>
  <c r="F141" i="2" s="1"/>
  <c r="D141" i="2"/>
  <c r="E141" i="2" s="1"/>
  <c r="H140" i="2"/>
  <c r="F140" i="2" s="1"/>
  <c r="E140" i="2"/>
  <c r="D140" i="2"/>
  <c r="H139" i="2"/>
  <c r="F139" i="2" s="1"/>
  <c r="D139" i="2"/>
  <c r="E139" i="2" s="1"/>
  <c r="H138" i="2"/>
  <c r="F138" i="2" s="1"/>
  <c r="D138" i="2"/>
  <c r="E138" i="2" s="1"/>
  <c r="H137" i="2"/>
  <c r="F137" i="2" s="1"/>
  <c r="D137" i="2"/>
  <c r="E137" i="2" s="1"/>
  <c r="H136" i="2"/>
  <c r="F136" i="2" s="1"/>
  <c r="D136" i="2"/>
  <c r="E136" i="2" s="1"/>
  <c r="H135" i="2"/>
  <c r="F135" i="2" s="1"/>
  <c r="D135" i="2"/>
  <c r="E135" i="2" s="1"/>
  <c r="H134" i="2"/>
  <c r="F134" i="2" s="1"/>
  <c r="D134" i="2"/>
  <c r="E134" i="2" s="1"/>
  <c r="H133" i="2"/>
  <c r="F133" i="2" s="1"/>
  <c r="D133" i="2"/>
  <c r="E133" i="2" s="1"/>
  <c r="H132" i="2"/>
  <c r="F132" i="2" s="1"/>
  <c r="E132" i="2"/>
  <c r="D132" i="2"/>
  <c r="H131" i="2"/>
  <c r="F131" i="2" s="1"/>
  <c r="D131" i="2"/>
  <c r="E131" i="2" s="1"/>
  <c r="H130" i="2"/>
  <c r="F130" i="2" s="1"/>
  <c r="D130" i="2"/>
  <c r="E130" i="2" s="1"/>
  <c r="H129" i="2"/>
  <c r="F129" i="2" s="1"/>
  <c r="D129" i="2"/>
  <c r="E129" i="2" s="1"/>
  <c r="H128" i="2"/>
  <c r="F128" i="2" s="1"/>
  <c r="D128" i="2"/>
  <c r="E128" i="2" s="1"/>
  <c r="H127" i="2"/>
  <c r="F127" i="2" s="1"/>
  <c r="D127" i="2"/>
  <c r="E127" i="2" s="1"/>
  <c r="H126" i="2"/>
  <c r="F126" i="2" s="1"/>
  <c r="D126" i="2"/>
  <c r="E126" i="2" s="1"/>
  <c r="H125" i="2"/>
  <c r="F125" i="2" s="1"/>
  <c r="D125" i="2"/>
  <c r="E125" i="2" s="1"/>
  <c r="H124" i="2"/>
  <c r="F124" i="2" s="1"/>
  <c r="E124" i="2"/>
  <c r="D124" i="2"/>
  <c r="H123" i="2"/>
  <c r="F123" i="2" s="1"/>
  <c r="D123" i="2"/>
  <c r="E123" i="2" s="1"/>
  <c r="H122" i="2"/>
  <c r="F122" i="2" s="1"/>
  <c r="D122" i="2"/>
  <c r="E122" i="2" s="1"/>
  <c r="H121" i="2"/>
  <c r="F121" i="2" s="1"/>
  <c r="D121" i="2"/>
  <c r="E121" i="2" s="1"/>
  <c r="H120" i="2"/>
  <c r="F120" i="2" s="1"/>
  <c r="D120" i="2"/>
  <c r="E120" i="2" s="1"/>
  <c r="H119" i="2"/>
  <c r="F119" i="2" s="1"/>
  <c r="D119" i="2"/>
  <c r="E119" i="2" s="1"/>
  <c r="H118" i="2"/>
  <c r="F118" i="2" s="1"/>
  <c r="D118" i="2"/>
  <c r="E118" i="2" s="1"/>
  <c r="H117" i="2"/>
  <c r="F117" i="2" s="1"/>
  <c r="D117" i="2"/>
  <c r="E117" i="2" s="1"/>
  <c r="H116" i="2"/>
  <c r="F116" i="2" s="1"/>
  <c r="E116" i="2"/>
  <c r="D116" i="2"/>
  <c r="H115" i="2"/>
  <c r="F115" i="2" s="1"/>
  <c r="D115" i="2"/>
  <c r="E115" i="2" s="1"/>
  <c r="H114" i="2"/>
  <c r="F114" i="2" s="1"/>
  <c r="D114" i="2"/>
  <c r="E114" i="2" s="1"/>
  <c r="H113" i="2"/>
  <c r="F113" i="2" s="1"/>
  <c r="D113" i="2"/>
  <c r="E113" i="2" s="1"/>
  <c r="H112" i="2"/>
  <c r="F112" i="2" s="1"/>
  <c r="D112" i="2"/>
  <c r="E112" i="2" s="1"/>
  <c r="H111" i="2"/>
  <c r="F111" i="2" s="1"/>
  <c r="D111" i="2"/>
  <c r="E111" i="2" s="1"/>
  <c r="H110" i="2"/>
  <c r="F110" i="2" s="1"/>
  <c r="D110" i="2"/>
  <c r="E110" i="2" s="1"/>
  <c r="H109" i="2"/>
  <c r="F109" i="2" s="1"/>
  <c r="D109" i="2"/>
  <c r="E109" i="2" s="1"/>
  <c r="H108" i="2"/>
  <c r="F108" i="2" s="1"/>
  <c r="E108" i="2"/>
  <c r="D108" i="2"/>
  <c r="H107" i="2"/>
  <c r="F107" i="2" s="1"/>
  <c r="D107" i="2"/>
  <c r="E107" i="2" s="1"/>
  <c r="H106" i="2"/>
  <c r="F106" i="2" s="1"/>
  <c r="D106" i="2"/>
  <c r="E106" i="2" s="1"/>
  <c r="H105" i="2"/>
  <c r="F105" i="2" s="1"/>
  <c r="D105" i="2"/>
  <c r="E105" i="2" s="1"/>
  <c r="H104" i="2"/>
  <c r="F104" i="2" s="1"/>
  <c r="D104" i="2"/>
  <c r="E104" i="2" s="1"/>
  <c r="H103" i="2"/>
  <c r="F103" i="2" s="1"/>
  <c r="D103" i="2"/>
  <c r="E103" i="2" s="1"/>
  <c r="H102" i="2"/>
  <c r="F102" i="2" s="1"/>
  <c r="D102" i="2"/>
  <c r="E102" i="2" s="1"/>
  <c r="H101" i="2"/>
  <c r="F101" i="2" s="1"/>
  <c r="D101" i="2"/>
  <c r="E101" i="2" s="1"/>
  <c r="H100" i="2"/>
  <c r="F100" i="2" s="1"/>
  <c r="E100" i="2"/>
  <c r="D100" i="2"/>
  <c r="H99" i="2"/>
  <c r="F99" i="2" s="1"/>
  <c r="D99" i="2"/>
  <c r="E99" i="2" s="1"/>
  <c r="H98" i="2"/>
  <c r="F98" i="2" s="1"/>
  <c r="D98" i="2"/>
  <c r="E98" i="2" s="1"/>
  <c r="H97" i="2"/>
  <c r="F97" i="2" s="1"/>
  <c r="D97" i="2"/>
  <c r="E97" i="2" s="1"/>
  <c r="H96" i="2"/>
  <c r="F96" i="2" s="1"/>
  <c r="D96" i="2"/>
  <c r="E96" i="2" s="1"/>
  <c r="H95" i="2"/>
  <c r="F95" i="2" s="1"/>
  <c r="D95" i="2"/>
  <c r="E95" i="2" s="1"/>
  <c r="H94" i="2"/>
  <c r="F94" i="2" s="1"/>
  <c r="D94" i="2"/>
  <c r="E94" i="2" s="1"/>
  <c r="H93" i="2"/>
  <c r="F93" i="2" s="1"/>
  <c r="D93" i="2"/>
  <c r="E93" i="2" s="1"/>
  <c r="H92" i="2"/>
  <c r="F92" i="2" s="1"/>
  <c r="E92" i="2"/>
  <c r="D92" i="2"/>
  <c r="H91" i="2"/>
  <c r="F91" i="2" s="1"/>
  <c r="D91" i="2"/>
  <c r="E91" i="2" s="1"/>
  <c r="H90" i="2"/>
  <c r="F90" i="2" s="1"/>
  <c r="D90" i="2"/>
  <c r="E90" i="2" s="1"/>
  <c r="H89" i="2"/>
  <c r="F89" i="2" s="1"/>
  <c r="D89" i="2"/>
  <c r="E89" i="2" s="1"/>
  <c r="H88" i="2"/>
  <c r="F88" i="2" s="1"/>
  <c r="D88" i="2"/>
  <c r="E88" i="2" s="1"/>
  <c r="H87" i="2"/>
  <c r="F87" i="2" s="1"/>
  <c r="D87" i="2"/>
  <c r="E87" i="2" s="1"/>
  <c r="H86" i="2"/>
  <c r="F86" i="2" s="1"/>
  <c r="D86" i="2"/>
  <c r="E86" i="2" s="1"/>
  <c r="H85" i="2"/>
  <c r="F85" i="2" s="1"/>
  <c r="D85" i="2"/>
  <c r="E85" i="2" s="1"/>
  <c r="H84" i="2"/>
  <c r="F84" i="2" s="1"/>
  <c r="E84" i="2"/>
  <c r="D84" i="2"/>
  <c r="H83" i="2"/>
  <c r="F83" i="2" s="1"/>
  <c r="D83" i="2"/>
  <c r="E83" i="2" s="1"/>
  <c r="H82" i="2"/>
  <c r="F82" i="2" s="1"/>
  <c r="D82" i="2"/>
  <c r="E82" i="2" s="1"/>
  <c r="H81" i="2"/>
  <c r="F81" i="2" s="1"/>
  <c r="D81" i="2"/>
  <c r="E81" i="2" s="1"/>
  <c r="I54" i="2"/>
  <c r="H54" i="2"/>
  <c r="F54" i="2" s="1"/>
  <c r="D54" i="2"/>
  <c r="E54" i="2" s="1"/>
  <c r="I52" i="2"/>
  <c r="L52" i="2" s="1"/>
  <c r="M52" i="2" s="1"/>
  <c r="H52" i="2"/>
  <c r="F52" i="2" s="1"/>
  <c r="D52" i="2"/>
  <c r="E52" i="2" s="1"/>
  <c r="I51" i="2"/>
  <c r="H51" i="2"/>
  <c r="F51" i="2" s="1"/>
  <c r="D51" i="2"/>
  <c r="E51" i="2" s="1"/>
  <c r="I50" i="2"/>
  <c r="H50" i="2"/>
  <c r="F50" i="2" s="1"/>
  <c r="D50" i="2"/>
  <c r="E50" i="2" s="1"/>
  <c r="I48" i="2"/>
  <c r="L48" i="2" s="1"/>
  <c r="M48" i="2" s="1"/>
  <c r="H48" i="2"/>
  <c r="F48" i="2" s="1"/>
  <c r="D48" i="2"/>
  <c r="E48" i="2" s="1"/>
  <c r="I47" i="2"/>
  <c r="H47" i="2"/>
  <c r="F47" i="2" s="1"/>
  <c r="D47" i="2"/>
  <c r="E47" i="2" s="1"/>
  <c r="I45" i="2"/>
  <c r="L45" i="2" s="1"/>
  <c r="M45" i="2" s="1"/>
  <c r="H45" i="2"/>
  <c r="F45" i="2" s="1"/>
  <c r="D45" i="2"/>
  <c r="E45" i="2" s="1"/>
  <c r="I44" i="2"/>
  <c r="H44" i="2"/>
  <c r="F44" i="2" s="1"/>
  <c r="D44" i="2"/>
  <c r="E44" i="2" s="1"/>
  <c r="I42" i="2"/>
  <c r="L42" i="2" s="1"/>
  <c r="M42" i="2" s="1"/>
  <c r="H42" i="2"/>
  <c r="F42" i="2" s="1"/>
  <c r="D42" i="2"/>
  <c r="E42" i="2" s="1"/>
  <c r="I40" i="2"/>
  <c r="H40" i="2"/>
  <c r="F40" i="2" s="1"/>
  <c r="D40" i="2"/>
  <c r="E40" i="2" s="1"/>
  <c r="I39" i="2"/>
  <c r="L39" i="2" s="1"/>
  <c r="M39" i="2" s="1"/>
  <c r="H39" i="2"/>
  <c r="F39" i="2" s="1"/>
  <c r="D39" i="2"/>
  <c r="E39" i="2" s="1"/>
  <c r="I38" i="2"/>
  <c r="H38" i="2"/>
  <c r="F38" i="2" s="1"/>
  <c r="D38" i="2"/>
  <c r="E38" i="2" s="1"/>
  <c r="J37" i="2"/>
  <c r="H37" i="2"/>
  <c r="F37" i="2" s="1"/>
  <c r="D37" i="2"/>
  <c r="E37" i="2" s="1"/>
  <c r="J35" i="2"/>
  <c r="H35" i="2"/>
  <c r="F35" i="2" s="1"/>
  <c r="D35" i="2"/>
  <c r="E35" i="2" s="1"/>
  <c r="I34" i="2"/>
  <c r="H34" i="2"/>
  <c r="F34" i="2" s="1"/>
  <c r="D34" i="2"/>
  <c r="E34" i="2" s="1"/>
  <c r="I33" i="2"/>
  <c r="H33" i="2"/>
  <c r="F33" i="2" s="1"/>
  <c r="D33" i="2"/>
  <c r="E33" i="2" s="1"/>
  <c r="I32" i="2"/>
  <c r="H32" i="2"/>
  <c r="F32" i="2" s="1"/>
  <c r="D32" i="2"/>
  <c r="E32" i="2" s="1"/>
  <c r="I31" i="2"/>
  <c r="H31" i="2"/>
  <c r="F31" i="2" s="1"/>
  <c r="D31" i="2"/>
  <c r="E31" i="2" s="1"/>
  <c r="I30" i="2"/>
  <c r="H30" i="2"/>
  <c r="F30" i="2" s="1"/>
  <c r="D30" i="2"/>
  <c r="E30" i="2" s="1"/>
  <c r="I29" i="2"/>
  <c r="H29" i="2"/>
  <c r="F29" i="2" s="1"/>
  <c r="D29" i="2"/>
  <c r="E29" i="2" s="1"/>
  <c r="I28" i="2"/>
  <c r="H28" i="2"/>
  <c r="F28" i="2" s="1"/>
  <c r="D28" i="2"/>
  <c r="E28" i="2" s="1"/>
  <c r="I26" i="2"/>
  <c r="H26" i="2"/>
  <c r="F26" i="2" s="1"/>
  <c r="D26" i="2"/>
  <c r="E26" i="2" s="1"/>
  <c r="H25" i="2"/>
  <c r="F25" i="2" s="1"/>
  <c r="D25" i="2"/>
  <c r="E25" i="2" s="1"/>
  <c r="H24" i="2"/>
  <c r="F24" i="2" s="1"/>
  <c r="D24" i="2"/>
  <c r="E24" i="2" s="1"/>
  <c r="H23" i="2"/>
  <c r="F23" i="2" s="1"/>
  <c r="D23" i="2"/>
  <c r="E23" i="2" s="1"/>
  <c r="H22" i="2"/>
  <c r="F22" i="2" s="1"/>
  <c r="D22" i="2"/>
  <c r="E22" i="2" s="1"/>
  <c r="H21" i="2"/>
  <c r="F21" i="2" s="1"/>
  <c r="D21" i="2"/>
  <c r="E21" i="2" s="1"/>
  <c r="H20" i="2"/>
  <c r="F20" i="2" s="1"/>
  <c r="D20" i="2"/>
  <c r="E20" i="2" s="1"/>
  <c r="H19" i="2"/>
  <c r="F19" i="2" s="1"/>
  <c r="D19" i="2"/>
  <c r="E19" i="2" s="1"/>
  <c r="H18" i="2"/>
  <c r="F18" i="2" s="1"/>
  <c r="D18" i="2"/>
  <c r="E18" i="2" s="1"/>
  <c r="H17" i="2"/>
  <c r="F17" i="2" s="1"/>
  <c r="D17" i="2"/>
  <c r="E17" i="2" s="1"/>
  <c r="H16" i="2"/>
  <c r="F16" i="2" s="1"/>
  <c r="D16" i="2"/>
  <c r="E16" i="2" s="1"/>
  <c r="H15" i="2"/>
  <c r="F15" i="2" s="1"/>
  <c r="D15" i="2"/>
  <c r="E15" i="2" s="1"/>
  <c r="H14" i="2"/>
  <c r="F14" i="2" s="1"/>
  <c r="D14" i="2"/>
  <c r="E14" i="2" s="1"/>
  <c r="H13" i="2"/>
  <c r="F13" i="2" s="1"/>
  <c r="D13" i="2"/>
  <c r="E13" i="2" s="1"/>
  <c r="H12" i="2"/>
  <c r="F12" i="2" s="1"/>
  <c r="D12" i="2"/>
  <c r="E12" i="2" s="1"/>
  <c r="H11" i="2"/>
  <c r="F11" i="2" s="1"/>
  <c r="D11" i="2"/>
  <c r="E11" i="2" s="1"/>
  <c r="H10" i="2"/>
  <c r="F10" i="2" s="1"/>
  <c r="D10" i="2"/>
  <c r="E10" i="2" s="1"/>
  <c r="H9" i="2"/>
  <c r="F9" i="2" s="1"/>
  <c r="D9" i="2"/>
  <c r="E9" i="2" s="1"/>
  <c r="H8" i="2"/>
  <c r="F8" i="2" s="1"/>
  <c r="D8" i="2"/>
  <c r="E8" i="2" s="1"/>
  <c r="H7" i="2"/>
  <c r="F7" i="2" s="1"/>
  <c r="D7" i="2"/>
  <c r="E7" i="2" s="1"/>
  <c r="H6" i="2"/>
  <c r="F6" i="2" s="1"/>
  <c r="D6" i="2"/>
  <c r="E6" i="2" s="1"/>
  <c r="H5" i="2"/>
  <c r="F5" i="2" s="1"/>
  <c r="D5" i="2"/>
  <c r="E5" i="2" s="1"/>
  <c r="J39" i="2" l="1"/>
  <c r="J42" i="2"/>
  <c r="J45" i="2"/>
  <c r="J48" i="2"/>
  <c r="J28" i="2"/>
  <c r="L28" i="2"/>
  <c r="M28" i="2" s="1"/>
  <c r="J32" i="2"/>
  <c r="L32" i="2"/>
  <c r="M32" i="2" s="1"/>
  <c r="J38" i="2"/>
  <c r="L38" i="2"/>
  <c r="M38" i="2" s="1"/>
  <c r="J40" i="2"/>
  <c r="L40" i="2"/>
  <c r="M40" i="2" s="1"/>
  <c r="J47" i="2"/>
  <c r="L47" i="2"/>
  <c r="M47" i="2" s="1"/>
  <c r="J26" i="2"/>
  <c r="L26" i="2"/>
  <c r="M26" i="2" s="1"/>
  <c r="J29" i="2"/>
  <c r="L29" i="2"/>
  <c r="M29" i="2" s="1"/>
  <c r="J31" i="2"/>
  <c r="L31" i="2"/>
  <c r="M31" i="2" s="1"/>
  <c r="J33" i="2"/>
  <c r="L33" i="2"/>
  <c r="M33" i="2" s="1"/>
  <c r="J51" i="2"/>
  <c r="L51" i="2"/>
  <c r="M51" i="2" s="1"/>
  <c r="J52" i="2"/>
  <c r="J54" i="2"/>
  <c r="L54" i="2"/>
  <c r="M54" i="2" s="1"/>
  <c r="J30" i="2"/>
  <c r="L30" i="2"/>
  <c r="M30" i="2" s="1"/>
  <c r="J34" i="2"/>
  <c r="L34" i="2"/>
  <c r="M34" i="2" s="1"/>
  <c r="J44" i="2"/>
  <c r="L44" i="2"/>
  <c r="M44" i="2" s="1"/>
  <c r="J50" i="2"/>
  <c r="L50" i="2"/>
  <c r="M50" i="2" s="1"/>
  <c r="I583" i="1"/>
  <c r="C583" i="1" s="1"/>
  <c r="F583" i="1"/>
  <c r="G583" i="1" s="1"/>
  <c r="I582" i="1"/>
  <c r="C582" i="1" s="1"/>
  <c r="F582" i="1"/>
  <c r="G582" i="1" s="1"/>
  <c r="I581" i="1"/>
  <c r="C581" i="1" s="1"/>
  <c r="F581" i="1"/>
  <c r="G581" i="1" s="1"/>
  <c r="I580" i="1"/>
  <c r="C580" i="1" s="1"/>
  <c r="F580" i="1"/>
  <c r="G580" i="1" s="1"/>
  <c r="I579" i="1"/>
  <c r="C579" i="1" s="1"/>
  <c r="F579" i="1"/>
  <c r="G579" i="1" s="1"/>
  <c r="I578" i="1"/>
  <c r="C578" i="1" s="1"/>
  <c r="F578" i="1"/>
  <c r="G578" i="1" s="1"/>
  <c r="I577" i="1"/>
  <c r="C577" i="1" s="1"/>
  <c r="F577" i="1"/>
  <c r="G577" i="1" s="1"/>
  <c r="I576" i="1"/>
  <c r="C576" i="1" s="1"/>
  <c r="G576" i="1"/>
  <c r="F576" i="1"/>
  <c r="I575" i="1"/>
  <c r="C575" i="1" s="1"/>
  <c r="F575" i="1"/>
  <c r="G575" i="1" s="1"/>
  <c r="I574" i="1"/>
  <c r="C574" i="1" s="1"/>
  <c r="F574" i="1"/>
  <c r="G574" i="1" s="1"/>
  <c r="I573" i="1"/>
  <c r="C573" i="1" s="1"/>
  <c r="F573" i="1"/>
  <c r="G573" i="1" s="1"/>
  <c r="I572" i="1"/>
  <c r="C572" i="1" s="1"/>
  <c r="F572" i="1"/>
  <c r="G572" i="1" s="1"/>
  <c r="I571" i="1"/>
  <c r="C571" i="1" s="1"/>
  <c r="F571" i="1"/>
  <c r="G571" i="1" s="1"/>
  <c r="I570" i="1"/>
  <c r="C570" i="1" s="1"/>
  <c r="F570" i="1"/>
  <c r="G570" i="1" s="1"/>
  <c r="I569" i="1"/>
  <c r="C569" i="1" s="1"/>
  <c r="F569" i="1"/>
  <c r="G569" i="1" s="1"/>
  <c r="I568" i="1"/>
  <c r="C568" i="1" s="1"/>
  <c r="G568" i="1"/>
  <c r="F568" i="1"/>
  <c r="I567" i="1"/>
  <c r="C567" i="1" s="1"/>
  <c r="F567" i="1"/>
  <c r="G567" i="1" s="1"/>
  <c r="I566" i="1"/>
  <c r="C566" i="1" s="1"/>
  <c r="F566" i="1"/>
  <c r="G566" i="1" s="1"/>
  <c r="I565" i="1"/>
  <c r="C565" i="1" s="1"/>
  <c r="F565" i="1"/>
  <c r="G565" i="1" s="1"/>
  <c r="I564" i="1"/>
  <c r="C564" i="1" s="1"/>
  <c r="F564" i="1"/>
  <c r="G564" i="1" s="1"/>
  <c r="I563" i="1"/>
  <c r="C563" i="1" s="1"/>
  <c r="F563" i="1"/>
  <c r="G563" i="1" s="1"/>
  <c r="I562" i="1"/>
  <c r="C562" i="1" s="1"/>
  <c r="F562" i="1"/>
  <c r="G562" i="1" s="1"/>
  <c r="I561" i="1"/>
  <c r="C561" i="1" s="1"/>
  <c r="F561" i="1"/>
  <c r="G561" i="1" s="1"/>
  <c r="I560" i="1"/>
  <c r="C560" i="1" s="1"/>
  <c r="G560" i="1"/>
  <c r="F560" i="1"/>
  <c r="I559" i="1"/>
  <c r="C559" i="1" s="1"/>
  <c r="F559" i="1"/>
  <c r="G559" i="1" s="1"/>
  <c r="I558" i="1"/>
  <c r="C558" i="1" s="1"/>
  <c r="F558" i="1"/>
  <c r="G558" i="1" s="1"/>
  <c r="I557" i="1"/>
  <c r="C557" i="1" s="1"/>
  <c r="F557" i="1"/>
  <c r="G557" i="1" s="1"/>
  <c r="I556" i="1"/>
  <c r="C556" i="1" s="1"/>
  <c r="F556" i="1"/>
  <c r="G556" i="1" s="1"/>
  <c r="I555" i="1"/>
  <c r="C555" i="1" s="1"/>
  <c r="F555" i="1"/>
  <c r="G555" i="1" s="1"/>
  <c r="I554" i="1"/>
  <c r="C554" i="1" s="1"/>
  <c r="F554" i="1"/>
  <c r="G554" i="1" s="1"/>
  <c r="I553" i="1"/>
  <c r="C553" i="1" s="1"/>
  <c r="F553" i="1"/>
  <c r="G553" i="1" s="1"/>
  <c r="I552" i="1"/>
  <c r="C552" i="1" s="1"/>
  <c r="G552" i="1"/>
  <c r="F552" i="1"/>
  <c r="I551" i="1"/>
  <c r="C551" i="1" s="1"/>
  <c r="F551" i="1"/>
  <c r="G551" i="1" s="1"/>
  <c r="I550" i="1"/>
  <c r="C550" i="1" s="1"/>
  <c r="F550" i="1"/>
  <c r="G550" i="1" s="1"/>
  <c r="I549" i="1"/>
  <c r="C549" i="1" s="1"/>
  <c r="F549" i="1"/>
  <c r="G549" i="1" s="1"/>
  <c r="I548" i="1"/>
  <c r="C548" i="1" s="1"/>
  <c r="F548" i="1"/>
  <c r="G548" i="1" s="1"/>
  <c r="I547" i="1"/>
  <c r="C547" i="1" s="1"/>
  <c r="F547" i="1"/>
  <c r="G547" i="1" s="1"/>
  <c r="I546" i="1"/>
  <c r="C546" i="1" s="1"/>
  <c r="F546" i="1"/>
  <c r="G546" i="1" s="1"/>
  <c r="I545" i="1"/>
  <c r="C545" i="1" s="1"/>
  <c r="F545" i="1"/>
  <c r="G545" i="1" s="1"/>
  <c r="I544" i="1"/>
  <c r="C544" i="1" s="1"/>
  <c r="G544" i="1"/>
  <c r="F544" i="1"/>
  <c r="I543" i="1"/>
  <c r="C543" i="1" s="1"/>
  <c r="F543" i="1"/>
  <c r="G543" i="1" s="1"/>
  <c r="I542" i="1"/>
  <c r="C542" i="1" s="1"/>
  <c r="F542" i="1"/>
  <c r="G542" i="1" s="1"/>
  <c r="I541" i="1"/>
  <c r="C541" i="1" s="1"/>
  <c r="F541" i="1"/>
  <c r="G541" i="1" s="1"/>
  <c r="I540" i="1"/>
  <c r="C540" i="1" s="1"/>
  <c r="F540" i="1"/>
  <c r="G540" i="1" s="1"/>
  <c r="I539" i="1"/>
  <c r="C539" i="1" s="1"/>
  <c r="F539" i="1"/>
  <c r="G539" i="1" s="1"/>
  <c r="I538" i="1"/>
  <c r="C538" i="1" s="1"/>
  <c r="F538" i="1"/>
  <c r="G538" i="1" s="1"/>
  <c r="I537" i="1"/>
  <c r="C537" i="1" s="1"/>
  <c r="F537" i="1"/>
  <c r="G537" i="1" s="1"/>
  <c r="I536" i="1"/>
  <c r="C536" i="1" s="1"/>
  <c r="G536" i="1"/>
  <c r="F536" i="1"/>
  <c r="I535" i="1"/>
  <c r="C535" i="1" s="1"/>
  <c r="F535" i="1"/>
  <c r="G535" i="1" s="1"/>
  <c r="I534" i="1"/>
  <c r="C534" i="1" s="1"/>
  <c r="F534" i="1"/>
  <c r="G534" i="1" s="1"/>
  <c r="I533" i="1"/>
  <c r="C533" i="1" s="1"/>
  <c r="F533" i="1"/>
  <c r="G533" i="1" s="1"/>
  <c r="I532" i="1"/>
  <c r="C532" i="1" s="1"/>
  <c r="F532" i="1"/>
  <c r="G532" i="1" s="1"/>
  <c r="I531" i="1"/>
  <c r="C531" i="1" s="1"/>
  <c r="F531" i="1"/>
  <c r="G531" i="1" s="1"/>
  <c r="I530" i="1"/>
  <c r="C530" i="1" s="1"/>
  <c r="F530" i="1"/>
  <c r="G530" i="1" s="1"/>
  <c r="I529" i="1"/>
  <c r="C529" i="1" s="1"/>
  <c r="F529" i="1"/>
  <c r="G529" i="1" s="1"/>
  <c r="I528" i="1"/>
  <c r="C528" i="1" s="1"/>
  <c r="F528" i="1"/>
  <c r="G528" i="1" s="1"/>
  <c r="I527" i="1"/>
  <c r="C527" i="1" s="1"/>
  <c r="F527" i="1"/>
  <c r="G527" i="1" s="1"/>
  <c r="I526" i="1"/>
  <c r="C526" i="1" s="1"/>
  <c r="F526" i="1"/>
  <c r="G526" i="1" s="1"/>
  <c r="I525" i="1"/>
  <c r="C525" i="1" s="1"/>
  <c r="F525" i="1"/>
  <c r="G525" i="1" s="1"/>
  <c r="I524" i="1"/>
  <c r="C524" i="1" s="1"/>
  <c r="F524" i="1"/>
  <c r="G524" i="1" s="1"/>
  <c r="I523" i="1"/>
  <c r="C523" i="1" s="1"/>
  <c r="F523" i="1"/>
  <c r="G523" i="1" s="1"/>
  <c r="I522" i="1"/>
  <c r="C522" i="1" s="1"/>
  <c r="F522" i="1"/>
  <c r="G522" i="1" s="1"/>
  <c r="I521" i="1"/>
  <c r="C521" i="1" s="1"/>
  <c r="F521" i="1"/>
  <c r="G521" i="1" s="1"/>
  <c r="I520" i="1"/>
  <c r="C520" i="1" s="1"/>
  <c r="F520" i="1"/>
  <c r="G520" i="1" s="1"/>
  <c r="I519" i="1"/>
  <c r="C519" i="1" s="1"/>
  <c r="F519" i="1"/>
  <c r="G519" i="1" s="1"/>
  <c r="I518" i="1"/>
  <c r="C518" i="1" s="1"/>
  <c r="F518" i="1"/>
  <c r="G518" i="1" s="1"/>
  <c r="I517" i="1"/>
  <c r="C517" i="1" s="1"/>
  <c r="F517" i="1"/>
  <c r="G517" i="1" s="1"/>
  <c r="I516" i="1"/>
  <c r="C516" i="1" s="1"/>
  <c r="F516" i="1"/>
  <c r="G516" i="1" s="1"/>
  <c r="I515" i="1"/>
  <c r="C515" i="1" s="1"/>
  <c r="F515" i="1"/>
  <c r="G515" i="1" s="1"/>
  <c r="I514" i="1"/>
  <c r="C514" i="1" s="1"/>
  <c r="F514" i="1"/>
  <c r="G514" i="1" s="1"/>
  <c r="I513" i="1"/>
  <c r="C513" i="1" s="1"/>
  <c r="F513" i="1"/>
  <c r="G513" i="1" s="1"/>
  <c r="I512" i="1"/>
  <c r="C512" i="1" s="1"/>
  <c r="F512" i="1"/>
  <c r="G512" i="1" s="1"/>
  <c r="I511" i="1"/>
  <c r="C511" i="1" s="1"/>
  <c r="F511" i="1"/>
  <c r="G511" i="1" s="1"/>
  <c r="I510" i="1"/>
  <c r="C510" i="1" s="1"/>
  <c r="F510" i="1"/>
  <c r="G510" i="1" s="1"/>
  <c r="I509" i="1"/>
  <c r="C509" i="1" s="1"/>
  <c r="F509" i="1"/>
  <c r="G509" i="1" s="1"/>
  <c r="I508" i="1"/>
  <c r="C508" i="1" s="1"/>
  <c r="F508" i="1"/>
  <c r="G508" i="1" s="1"/>
  <c r="I507" i="1"/>
  <c r="C507" i="1" s="1"/>
  <c r="F507" i="1"/>
  <c r="G507" i="1" s="1"/>
  <c r="I506" i="1"/>
  <c r="C506" i="1" s="1"/>
  <c r="F506" i="1"/>
  <c r="G506" i="1" s="1"/>
  <c r="I505" i="1"/>
  <c r="C505" i="1" s="1"/>
  <c r="F505" i="1"/>
  <c r="G505" i="1" s="1"/>
  <c r="I504" i="1"/>
  <c r="C504" i="1" s="1"/>
  <c r="F504" i="1"/>
  <c r="G504" i="1" s="1"/>
  <c r="I503" i="1"/>
  <c r="C503" i="1" s="1"/>
  <c r="F503" i="1"/>
  <c r="G503" i="1" s="1"/>
  <c r="I502" i="1"/>
  <c r="C502" i="1" s="1"/>
  <c r="F502" i="1"/>
  <c r="G502" i="1" s="1"/>
  <c r="I501" i="1"/>
  <c r="C501" i="1" s="1"/>
  <c r="F501" i="1"/>
  <c r="G501" i="1" s="1"/>
  <c r="I500" i="1"/>
  <c r="C500" i="1" s="1"/>
  <c r="F500" i="1"/>
  <c r="G500" i="1" s="1"/>
  <c r="I499" i="1"/>
  <c r="C499" i="1" s="1"/>
  <c r="F499" i="1"/>
  <c r="G499" i="1" s="1"/>
  <c r="I498" i="1"/>
  <c r="C498" i="1" s="1"/>
  <c r="F498" i="1"/>
  <c r="G498" i="1" s="1"/>
  <c r="I497" i="1"/>
  <c r="C497" i="1" s="1"/>
  <c r="F497" i="1"/>
  <c r="G497" i="1" s="1"/>
  <c r="I496" i="1"/>
  <c r="C496" i="1" s="1"/>
  <c r="F496" i="1"/>
  <c r="G496" i="1" s="1"/>
  <c r="I495" i="1"/>
  <c r="C495" i="1" s="1"/>
  <c r="F495" i="1"/>
  <c r="G495" i="1" s="1"/>
  <c r="I494" i="1"/>
  <c r="C494" i="1" s="1"/>
  <c r="F494" i="1"/>
  <c r="G494" i="1" s="1"/>
  <c r="I493" i="1"/>
  <c r="C493" i="1" s="1"/>
  <c r="F493" i="1"/>
  <c r="G493" i="1" s="1"/>
  <c r="I492" i="1"/>
  <c r="C492" i="1" s="1"/>
  <c r="F492" i="1"/>
  <c r="G492" i="1" s="1"/>
  <c r="I491" i="1"/>
  <c r="C491" i="1" s="1"/>
  <c r="F491" i="1"/>
  <c r="G491" i="1" s="1"/>
  <c r="I490" i="1"/>
  <c r="C490" i="1" s="1"/>
  <c r="F490" i="1"/>
  <c r="G490" i="1" s="1"/>
  <c r="I489" i="1"/>
  <c r="C489" i="1" s="1"/>
  <c r="F489" i="1"/>
  <c r="G489" i="1" s="1"/>
  <c r="I488" i="1"/>
  <c r="C488" i="1" s="1"/>
  <c r="F488" i="1"/>
  <c r="G488" i="1" s="1"/>
  <c r="I487" i="1"/>
  <c r="C487" i="1" s="1"/>
  <c r="G487" i="1"/>
  <c r="F487" i="1"/>
  <c r="I486" i="1"/>
  <c r="C486" i="1" s="1"/>
  <c r="F486" i="1"/>
  <c r="G486" i="1" s="1"/>
  <c r="I485" i="1"/>
  <c r="C485" i="1" s="1"/>
  <c r="F485" i="1"/>
  <c r="G485" i="1" s="1"/>
  <c r="I484" i="1"/>
  <c r="C484" i="1" s="1"/>
  <c r="F484" i="1"/>
  <c r="G484" i="1" s="1"/>
  <c r="I483" i="1"/>
  <c r="C483" i="1" s="1"/>
  <c r="F483" i="1"/>
  <c r="G483" i="1" s="1"/>
  <c r="I482" i="1"/>
  <c r="C482" i="1" s="1"/>
  <c r="F482" i="1"/>
  <c r="G482" i="1" s="1"/>
  <c r="I481" i="1"/>
  <c r="C481" i="1" s="1"/>
  <c r="F481" i="1"/>
  <c r="G481" i="1" s="1"/>
  <c r="I480" i="1"/>
  <c r="C480" i="1" s="1"/>
  <c r="F480" i="1"/>
  <c r="G480" i="1" s="1"/>
  <c r="I479" i="1"/>
  <c r="C479" i="1" s="1"/>
  <c r="G479" i="1"/>
  <c r="F479" i="1"/>
  <c r="I478" i="1"/>
  <c r="C478" i="1" s="1"/>
  <c r="F478" i="1"/>
  <c r="G478" i="1" s="1"/>
  <c r="I477" i="1"/>
  <c r="C477" i="1" s="1"/>
  <c r="F477" i="1"/>
  <c r="G477" i="1" s="1"/>
  <c r="I476" i="1"/>
  <c r="C476" i="1" s="1"/>
  <c r="F476" i="1"/>
  <c r="G476" i="1" s="1"/>
  <c r="I475" i="1"/>
  <c r="C475" i="1" s="1"/>
  <c r="F475" i="1"/>
  <c r="G475" i="1" s="1"/>
  <c r="I474" i="1"/>
  <c r="C474" i="1" s="1"/>
  <c r="F474" i="1"/>
  <c r="G474" i="1" s="1"/>
  <c r="I473" i="1"/>
  <c r="C473" i="1" s="1"/>
  <c r="F473" i="1"/>
  <c r="G473" i="1" s="1"/>
  <c r="I472" i="1"/>
  <c r="C472" i="1" s="1"/>
  <c r="F472" i="1"/>
  <c r="G472" i="1" s="1"/>
  <c r="I471" i="1"/>
  <c r="C471" i="1" s="1"/>
  <c r="G471" i="1"/>
  <c r="F471" i="1"/>
  <c r="I470" i="1"/>
  <c r="C470" i="1" s="1"/>
  <c r="F470" i="1"/>
  <c r="G470" i="1" s="1"/>
  <c r="I469" i="1"/>
  <c r="C469" i="1" s="1"/>
  <c r="F469" i="1"/>
  <c r="G469" i="1" s="1"/>
  <c r="I468" i="1"/>
  <c r="C468" i="1" s="1"/>
  <c r="F468" i="1"/>
  <c r="G468" i="1" s="1"/>
  <c r="I467" i="1"/>
  <c r="C467" i="1" s="1"/>
  <c r="F467" i="1"/>
  <c r="G467" i="1" s="1"/>
  <c r="I466" i="1"/>
  <c r="C466" i="1" s="1"/>
  <c r="F466" i="1"/>
  <c r="G466" i="1" s="1"/>
  <c r="I465" i="1"/>
  <c r="C465" i="1" s="1"/>
  <c r="F465" i="1"/>
  <c r="G465" i="1" s="1"/>
  <c r="I464" i="1"/>
  <c r="C464" i="1" s="1"/>
  <c r="F464" i="1"/>
  <c r="G464" i="1" s="1"/>
  <c r="I463" i="1"/>
  <c r="C463" i="1" s="1"/>
  <c r="G463" i="1"/>
  <c r="F463" i="1"/>
  <c r="I462" i="1"/>
  <c r="C462" i="1" s="1"/>
  <c r="F462" i="1"/>
  <c r="G462" i="1" s="1"/>
  <c r="I461" i="1"/>
  <c r="C461" i="1" s="1"/>
  <c r="F461" i="1"/>
  <c r="G461" i="1" s="1"/>
  <c r="I460" i="1"/>
  <c r="C460" i="1" s="1"/>
  <c r="F460" i="1"/>
  <c r="G460" i="1" s="1"/>
  <c r="I459" i="1"/>
  <c r="C459" i="1" s="1"/>
  <c r="F459" i="1"/>
  <c r="G459" i="1" s="1"/>
  <c r="I458" i="1"/>
  <c r="C458" i="1" s="1"/>
  <c r="F458" i="1"/>
  <c r="G458" i="1" s="1"/>
  <c r="I457" i="1"/>
  <c r="C457" i="1" s="1"/>
  <c r="F457" i="1"/>
  <c r="G457" i="1" s="1"/>
  <c r="I456" i="1"/>
  <c r="C456" i="1" s="1"/>
  <c r="F456" i="1"/>
  <c r="G456" i="1" s="1"/>
  <c r="I455" i="1"/>
  <c r="C455" i="1" s="1"/>
  <c r="G455" i="1"/>
  <c r="F455" i="1"/>
  <c r="I454" i="1"/>
  <c r="C454" i="1" s="1"/>
  <c r="F454" i="1"/>
  <c r="G454" i="1" s="1"/>
  <c r="I453" i="1"/>
  <c r="C453" i="1" s="1"/>
  <c r="F453" i="1"/>
  <c r="G453" i="1" s="1"/>
  <c r="I452" i="1"/>
  <c r="C452" i="1" s="1"/>
  <c r="F452" i="1"/>
  <c r="G452" i="1" s="1"/>
  <c r="I451" i="1"/>
  <c r="C451" i="1" s="1"/>
  <c r="F451" i="1"/>
  <c r="G451" i="1" s="1"/>
  <c r="I450" i="1"/>
  <c r="C450" i="1" s="1"/>
  <c r="F450" i="1"/>
  <c r="G450" i="1" s="1"/>
  <c r="I449" i="1"/>
  <c r="C449" i="1" s="1"/>
  <c r="F449" i="1"/>
  <c r="G449" i="1" s="1"/>
  <c r="I448" i="1"/>
  <c r="C448" i="1" s="1"/>
  <c r="F448" i="1"/>
  <c r="G448" i="1" s="1"/>
  <c r="I447" i="1"/>
  <c r="C447" i="1" s="1"/>
  <c r="G447" i="1"/>
  <c r="F447" i="1"/>
  <c r="I446" i="1"/>
  <c r="C446" i="1" s="1"/>
  <c r="F446" i="1"/>
  <c r="G446" i="1" s="1"/>
  <c r="I445" i="1"/>
  <c r="C445" i="1" s="1"/>
  <c r="F445" i="1"/>
  <c r="G445" i="1" s="1"/>
  <c r="I444" i="1"/>
  <c r="C444" i="1" s="1"/>
  <c r="F444" i="1"/>
  <c r="G444" i="1" s="1"/>
  <c r="I443" i="1"/>
  <c r="C443" i="1" s="1"/>
  <c r="F443" i="1"/>
  <c r="G443" i="1" s="1"/>
  <c r="I442" i="1"/>
  <c r="C442" i="1" s="1"/>
  <c r="F442" i="1"/>
  <c r="G442" i="1" s="1"/>
  <c r="I441" i="1"/>
  <c r="C441" i="1" s="1"/>
  <c r="F441" i="1"/>
  <c r="G441" i="1" s="1"/>
  <c r="I440" i="1"/>
  <c r="C440" i="1" s="1"/>
  <c r="F440" i="1"/>
  <c r="G440" i="1" s="1"/>
  <c r="I439" i="1"/>
  <c r="C439" i="1" s="1"/>
  <c r="F439" i="1"/>
  <c r="G439" i="1" s="1"/>
  <c r="I438" i="1"/>
  <c r="C438" i="1" s="1"/>
  <c r="F438" i="1"/>
  <c r="G438" i="1" s="1"/>
  <c r="I437" i="1"/>
  <c r="C437" i="1" s="1"/>
  <c r="F437" i="1"/>
  <c r="G437" i="1" s="1"/>
  <c r="I436" i="1"/>
  <c r="C436" i="1" s="1"/>
  <c r="F436" i="1"/>
  <c r="G436" i="1" s="1"/>
  <c r="I435" i="1"/>
  <c r="C435" i="1" s="1"/>
  <c r="F435" i="1"/>
  <c r="G435" i="1" s="1"/>
  <c r="I434" i="1"/>
  <c r="C434" i="1" s="1"/>
  <c r="F434" i="1"/>
  <c r="G434" i="1" s="1"/>
  <c r="I433" i="1"/>
  <c r="C433" i="1" s="1"/>
  <c r="F433" i="1"/>
  <c r="G433" i="1" s="1"/>
  <c r="I432" i="1"/>
  <c r="C432" i="1" s="1"/>
  <c r="F432" i="1"/>
  <c r="G432" i="1" s="1"/>
  <c r="I431" i="1"/>
  <c r="C431" i="1" s="1"/>
  <c r="F431" i="1"/>
  <c r="G431" i="1" s="1"/>
  <c r="I430" i="1"/>
  <c r="C430" i="1" s="1"/>
  <c r="F430" i="1"/>
  <c r="G430" i="1" s="1"/>
  <c r="I429" i="1"/>
  <c r="C429" i="1" s="1"/>
  <c r="F429" i="1"/>
  <c r="G429" i="1" s="1"/>
  <c r="I428" i="1"/>
  <c r="C428" i="1" s="1"/>
  <c r="F428" i="1"/>
  <c r="G428" i="1" s="1"/>
  <c r="I427" i="1"/>
  <c r="C427" i="1" s="1"/>
  <c r="F427" i="1"/>
  <c r="G427" i="1" s="1"/>
  <c r="I426" i="1"/>
  <c r="C426" i="1" s="1"/>
  <c r="F426" i="1"/>
  <c r="G426" i="1" s="1"/>
  <c r="I425" i="1"/>
  <c r="C425" i="1" s="1"/>
  <c r="F425" i="1"/>
  <c r="G425" i="1" s="1"/>
  <c r="I424" i="1"/>
  <c r="C424" i="1" s="1"/>
  <c r="F424" i="1"/>
  <c r="G424" i="1" s="1"/>
  <c r="I423" i="1"/>
  <c r="C423" i="1" s="1"/>
  <c r="F423" i="1"/>
  <c r="G423" i="1" s="1"/>
  <c r="I422" i="1"/>
  <c r="C422" i="1" s="1"/>
  <c r="F422" i="1"/>
  <c r="G422" i="1" s="1"/>
  <c r="I421" i="1"/>
  <c r="C421" i="1" s="1"/>
  <c r="F421" i="1"/>
  <c r="G421" i="1" s="1"/>
  <c r="I420" i="1"/>
  <c r="C420" i="1" s="1"/>
  <c r="F420" i="1"/>
  <c r="G420" i="1" s="1"/>
  <c r="I419" i="1"/>
  <c r="C419" i="1" s="1"/>
  <c r="F419" i="1"/>
  <c r="G419" i="1" s="1"/>
  <c r="I418" i="1"/>
  <c r="C418" i="1" s="1"/>
  <c r="F418" i="1"/>
  <c r="G418" i="1" s="1"/>
  <c r="I417" i="1"/>
  <c r="C417" i="1" s="1"/>
  <c r="F417" i="1"/>
  <c r="G417" i="1" s="1"/>
  <c r="I416" i="1"/>
  <c r="C416" i="1" s="1"/>
  <c r="F416" i="1"/>
  <c r="G416" i="1" s="1"/>
  <c r="I415" i="1"/>
  <c r="C415" i="1" s="1"/>
  <c r="F415" i="1"/>
  <c r="G415" i="1" s="1"/>
  <c r="I414" i="1"/>
  <c r="C414" i="1" s="1"/>
  <c r="F414" i="1"/>
  <c r="G414" i="1" s="1"/>
  <c r="I413" i="1"/>
  <c r="C413" i="1" s="1"/>
  <c r="F413" i="1"/>
  <c r="G413" i="1" s="1"/>
  <c r="I412" i="1"/>
  <c r="C412" i="1" s="1"/>
  <c r="F412" i="1"/>
  <c r="G412" i="1" s="1"/>
  <c r="I411" i="1"/>
  <c r="C411" i="1" s="1"/>
  <c r="F411" i="1"/>
  <c r="G411" i="1" s="1"/>
  <c r="I410" i="1"/>
  <c r="C410" i="1" s="1"/>
  <c r="F410" i="1"/>
  <c r="G410" i="1" s="1"/>
  <c r="I409" i="1"/>
  <c r="C409" i="1" s="1"/>
  <c r="F409" i="1"/>
  <c r="G409" i="1" s="1"/>
  <c r="I408" i="1"/>
  <c r="C408" i="1" s="1"/>
  <c r="F408" i="1"/>
  <c r="G408" i="1" s="1"/>
  <c r="I407" i="1"/>
  <c r="C407" i="1" s="1"/>
  <c r="F407" i="1"/>
  <c r="G407" i="1" s="1"/>
  <c r="I406" i="1"/>
  <c r="C406" i="1" s="1"/>
  <c r="F406" i="1"/>
  <c r="G406" i="1" s="1"/>
  <c r="I405" i="1"/>
  <c r="C405" i="1" s="1"/>
  <c r="F405" i="1"/>
  <c r="G405" i="1" s="1"/>
  <c r="I404" i="1"/>
  <c r="C404" i="1" s="1"/>
  <c r="F404" i="1"/>
  <c r="G404" i="1" s="1"/>
  <c r="I403" i="1"/>
  <c r="C403" i="1" s="1"/>
  <c r="F403" i="1"/>
  <c r="G403" i="1" s="1"/>
  <c r="I402" i="1"/>
  <c r="C402" i="1" s="1"/>
  <c r="F402" i="1"/>
  <c r="G402" i="1" s="1"/>
  <c r="I401" i="1"/>
  <c r="C401" i="1" s="1"/>
  <c r="F401" i="1"/>
  <c r="G401" i="1" s="1"/>
  <c r="I400" i="1"/>
  <c r="C400" i="1" s="1"/>
  <c r="F400" i="1"/>
  <c r="G400" i="1" s="1"/>
  <c r="I399" i="1"/>
  <c r="C399" i="1" s="1"/>
  <c r="G399" i="1"/>
  <c r="F399" i="1"/>
  <c r="I398" i="1"/>
  <c r="C398" i="1" s="1"/>
  <c r="F398" i="1"/>
  <c r="G398" i="1" s="1"/>
  <c r="I397" i="1"/>
  <c r="C397" i="1" s="1"/>
  <c r="F397" i="1"/>
  <c r="G397" i="1" s="1"/>
  <c r="I396" i="1"/>
  <c r="C396" i="1" s="1"/>
  <c r="F396" i="1"/>
  <c r="G396" i="1" s="1"/>
  <c r="I395" i="1"/>
  <c r="C395" i="1" s="1"/>
  <c r="F395" i="1"/>
  <c r="G395" i="1" s="1"/>
  <c r="I394" i="1"/>
  <c r="C394" i="1" s="1"/>
  <c r="F394" i="1"/>
  <c r="G394" i="1" s="1"/>
  <c r="I393" i="1"/>
  <c r="C393" i="1" s="1"/>
  <c r="F393" i="1"/>
  <c r="G393" i="1" s="1"/>
  <c r="I392" i="1"/>
  <c r="C392" i="1" s="1"/>
  <c r="F392" i="1"/>
  <c r="G392" i="1" s="1"/>
  <c r="I391" i="1"/>
  <c r="C391" i="1" s="1"/>
  <c r="G391" i="1"/>
  <c r="F391" i="1"/>
  <c r="I390" i="1"/>
  <c r="C390" i="1" s="1"/>
  <c r="F390" i="1"/>
  <c r="G390" i="1" s="1"/>
  <c r="I389" i="1"/>
  <c r="C389" i="1" s="1"/>
  <c r="F389" i="1"/>
  <c r="G389" i="1" s="1"/>
  <c r="I388" i="1"/>
  <c r="C388" i="1" s="1"/>
  <c r="F388" i="1"/>
  <c r="G388" i="1" s="1"/>
  <c r="I387" i="1"/>
  <c r="C387" i="1" s="1"/>
  <c r="F387" i="1"/>
  <c r="G387" i="1" s="1"/>
  <c r="I386" i="1"/>
  <c r="C386" i="1" s="1"/>
  <c r="F386" i="1"/>
  <c r="G386" i="1" s="1"/>
  <c r="I385" i="1"/>
  <c r="C385" i="1" s="1"/>
  <c r="F385" i="1"/>
  <c r="G385" i="1" s="1"/>
  <c r="I384" i="1"/>
  <c r="C384" i="1" s="1"/>
  <c r="F384" i="1"/>
  <c r="G384" i="1" s="1"/>
  <c r="I383" i="1"/>
  <c r="C383" i="1" s="1"/>
  <c r="G383" i="1"/>
  <c r="F383" i="1"/>
  <c r="I382" i="1"/>
  <c r="C382" i="1" s="1"/>
  <c r="F382" i="1"/>
  <c r="G382" i="1" s="1"/>
  <c r="I381" i="1"/>
  <c r="C381" i="1" s="1"/>
  <c r="F381" i="1"/>
  <c r="G381" i="1" s="1"/>
  <c r="I380" i="1"/>
  <c r="C380" i="1" s="1"/>
  <c r="F380" i="1"/>
  <c r="G380" i="1" s="1"/>
  <c r="I379" i="1"/>
  <c r="C379" i="1" s="1"/>
  <c r="F379" i="1"/>
  <c r="G379" i="1" s="1"/>
  <c r="I378" i="1"/>
  <c r="C378" i="1" s="1"/>
  <c r="F378" i="1"/>
  <c r="G378" i="1" s="1"/>
  <c r="I377" i="1"/>
  <c r="C377" i="1" s="1"/>
  <c r="F377" i="1"/>
  <c r="G377" i="1" s="1"/>
  <c r="I376" i="1"/>
  <c r="C376" i="1" s="1"/>
  <c r="F376" i="1"/>
  <c r="G376" i="1" s="1"/>
  <c r="I375" i="1"/>
  <c r="C375" i="1" s="1"/>
  <c r="G375" i="1"/>
  <c r="F375" i="1"/>
  <c r="I374" i="1"/>
  <c r="C374" i="1" s="1"/>
  <c r="F374" i="1"/>
  <c r="G374" i="1" s="1"/>
  <c r="I373" i="1"/>
  <c r="C373" i="1" s="1"/>
  <c r="F373" i="1"/>
  <c r="G373" i="1" s="1"/>
  <c r="I372" i="1"/>
  <c r="C372" i="1" s="1"/>
  <c r="F372" i="1"/>
  <c r="G372" i="1" s="1"/>
  <c r="I371" i="1"/>
  <c r="C371" i="1" s="1"/>
  <c r="F371" i="1"/>
  <c r="G371" i="1" s="1"/>
  <c r="I370" i="1"/>
  <c r="C370" i="1" s="1"/>
  <c r="F370" i="1"/>
  <c r="G370" i="1" s="1"/>
  <c r="I369" i="1"/>
  <c r="C369" i="1" s="1"/>
  <c r="F369" i="1"/>
  <c r="G369" i="1" s="1"/>
  <c r="I368" i="1"/>
  <c r="C368" i="1" s="1"/>
  <c r="F368" i="1"/>
  <c r="G368" i="1" s="1"/>
  <c r="I367" i="1"/>
  <c r="C367" i="1" s="1"/>
  <c r="G367" i="1"/>
  <c r="F367" i="1"/>
  <c r="I366" i="1"/>
  <c r="C366" i="1" s="1"/>
  <c r="F366" i="1"/>
  <c r="G366" i="1" s="1"/>
  <c r="I365" i="1"/>
  <c r="C365" i="1" s="1"/>
  <c r="F365" i="1"/>
  <c r="G365" i="1" s="1"/>
  <c r="I364" i="1"/>
  <c r="C364" i="1" s="1"/>
  <c r="F364" i="1"/>
  <c r="G364" i="1" s="1"/>
  <c r="I363" i="1"/>
  <c r="C363" i="1" s="1"/>
  <c r="F363" i="1"/>
  <c r="G363" i="1" s="1"/>
  <c r="I362" i="1"/>
  <c r="C362" i="1" s="1"/>
  <c r="F362" i="1"/>
  <c r="G362" i="1" s="1"/>
  <c r="I361" i="1"/>
  <c r="C361" i="1" s="1"/>
  <c r="F361" i="1"/>
  <c r="G361" i="1" s="1"/>
  <c r="I360" i="1"/>
  <c r="C360" i="1" s="1"/>
  <c r="F360" i="1"/>
  <c r="G360" i="1" s="1"/>
  <c r="I359" i="1"/>
  <c r="C359" i="1" s="1"/>
  <c r="G359" i="1"/>
  <c r="F359" i="1"/>
  <c r="I358" i="1"/>
  <c r="C358" i="1" s="1"/>
  <c r="F358" i="1"/>
  <c r="G358" i="1" s="1"/>
  <c r="I357" i="1"/>
  <c r="C357" i="1" s="1"/>
  <c r="F357" i="1"/>
  <c r="G357" i="1" s="1"/>
  <c r="I356" i="1"/>
  <c r="C356" i="1" s="1"/>
  <c r="F356" i="1"/>
  <c r="G356" i="1" s="1"/>
  <c r="I355" i="1"/>
  <c r="C355" i="1" s="1"/>
  <c r="F355" i="1"/>
  <c r="G355" i="1" s="1"/>
  <c r="I354" i="1"/>
  <c r="C354" i="1" s="1"/>
  <c r="F354" i="1"/>
  <c r="G354" i="1" s="1"/>
  <c r="I353" i="1"/>
  <c r="C353" i="1" s="1"/>
  <c r="F353" i="1"/>
  <c r="G353" i="1" s="1"/>
  <c r="I352" i="1"/>
  <c r="C352" i="1" s="1"/>
  <c r="F352" i="1"/>
  <c r="G352" i="1" s="1"/>
  <c r="I351" i="1"/>
  <c r="C351" i="1" s="1"/>
  <c r="G351" i="1"/>
  <c r="F351" i="1"/>
  <c r="I350" i="1"/>
  <c r="C350" i="1" s="1"/>
  <c r="F350" i="1"/>
  <c r="G350" i="1" s="1"/>
  <c r="I349" i="1"/>
  <c r="C349" i="1" s="1"/>
  <c r="F349" i="1"/>
  <c r="G349" i="1" s="1"/>
  <c r="I348" i="1"/>
  <c r="C348" i="1" s="1"/>
  <c r="F348" i="1"/>
  <c r="G348" i="1" s="1"/>
  <c r="I347" i="1"/>
  <c r="C347" i="1" s="1"/>
  <c r="F347" i="1"/>
  <c r="G347" i="1" s="1"/>
  <c r="I346" i="1"/>
  <c r="C346" i="1" s="1"/>
  <c r="F346" i="1"/>
  <c r="G346" i="1" s="1"/>
  <c r="I345" i="1"/>
  <c r="C345" i="1" s="1"/>
  <c r="F345" i="1"/>
  <c r="G345" i="1" s="1"/>
  <c r="I344" i="1"/>
  <c r="C344" i="1" s="1"/>
  <c r="F344" i="1"/>
  <c r="G344" i="1" s="1"/>
  <c r="I343" i="1"/>
  <c r="C343" i="1" s="1"/>
  <c r="F343" i="1"/>
  <c r="G343" i="1" s="1"/>
  <c r="I342" i="1"/>
  <c r="C342" i="1" s="1"/>
  <c r="F342" i="1"/>
  <c r="G342" i="1" s="1"/>
  <c r="I341" i="1"/>
  <c r="C341" i="1" s="1"/>
  <c r="F341" i="1"/>
  <c r="G341" i="1" s="1"/>
  <c r="I340" i="1"/>
  <c r="C340" i="1" s="1"/>
  <c r="F340" i="1"/>
  <c r="G340" i="1" s="1"/>
  <c r="I339" i="1"/>
  <c r="C339" i="1" s="1"/>
  <c r="F339" i="1"/>
  <c r="G339" i="1" s="1"/>
  <c r="I338" i="1"/>
  <c r="C338" i="1" s="1"/>
  <c r="F338" i="1"/>
  <c r="G338" i="1" s="1"/>
  <c r="I337" i="1"/>
  <c r="C337" i="1" s="1"/>
  <c r="F337" i="1"/>
  <c r="G337" i="1" s="1"/>
  <c r="I336" i="1"/>
  <c r="C336" i="1" s="1"/>
  <c r="F336" i="1"/>
  <c r="G336" i="1" s="1"/>
  <c r="I335" i="1"/>
  <c r="C335" i="1" s="1"/>
  <c r="F335" i="1"/>
  <c r="G335" i="1" s="1"/>
  <c r="I334" i="1"/>
  <c r="C334" i="1" s="1"/>
  <c r="F334" i="1"/>
  <c r="G334" i="1" s="1"/>
  <c r="I333" i="1"/>
  <c r="C333" i="1" s="1"/>
  <c r="F333" i="1"/>
  <c r="G333" i="1" s="1"/>
  <c r="I332" i="1"/>
  <c r="C332" i="1" s="1"/>
  <c r="F332" i="1"/>
  <c r="G332" i="1" s="1"/>
  <c r="I331" i="1"/>
  <c r="C331" i="1" s="1"/>
  <c r="F331" i="1"/>
  <c r="G331" i="1" s="1"/>
  <c r="I330" i="1"/>
  <c r="C330" i="1" s="1"/>
  <c r="F330" i="1"/>
  <c r="G330" i="1" s="1"/>
  <c r="I329" i="1"/>
  <c r="C329" i="1" s="1"/>
  <c r="F329" i="1"/>
  <c r="G329" i="1" s="1"/>
  <c r="I328" i="1"/>
  <c r="C328" i="1" s="1"/>
  <c r="F328" i="1"/>
  <c r="G328" i="1" s="1"/>
  <c r="I327" i="1"/>
  <c r="C327" i="1" s="1"/>
  <c r="F327" i="1"/>
  <c r="G327" i="1" s="1"/>
  <c r="I326" i="1"/>
  <c r="C326" i="1" s="1"/>
  <c r="F326" i="1"/>
  <c r="G326" i="1" s="1"/>
  <c r="I325" i="1"/>
  <c r="C325" i="1" s="1"/>
  <c r="F325" i="1"/>
  <c r="G325" i="1" s="1"/>
  <c r="I324" i="1"/>
  <c r="C324" i="1" s="1"/>
  <c r="F324" i="1"/>
  <c r="G324" i="1" s="1"/>
  <c r="I323" i="1"/>
  <c r="C323" i="1" s="1"/>
  <c r="F323" i="1"/>
  <c r="G323" i="1" s="1"/>
  <c r="I322" i="1"/>
  <c r="C322" i="1" s="1"/>
  <c r="F322" i="1"/>
  <c r="G322" i="1" s="1"/>
  <c r="I321" i="1"/>
  <c r="C321" i="1" s="1"/>
  <c r="F321" i="1"/>
  <c r="G321" i="1" s="1"/>
  <c r="I320" i="1"/>
  <c r="C320" i="1" s="1"/>
  <c r="F320" i="1"/>
  <c r="G320" i="1" s="1"/>
  <c r="I319" i="1"/>
  <c r="C319" i="1" s="1"/>
  <c r="F319" i="1"/>
  <c r="G319" i="1" s="1"/>
  <c r="I318" i="1"/>
  <c r="C318" i="1" s="1"/>
  <c r="F318" i="1"/>
  <c r="G318" i="1" s="1"/>
  <c r="I317" i="1"/>
  <c r="C317" i="1" s="1"/>
  <c r="F317" i="1"/>
  <c r="G317" i="1" s="1"/>
  <c r="I316" i="1"/>
  <c r="C316" i="1" s="1"/>
  <c r="F316" i="1"/>
  <c r="G316" i="1" s="1"/>
  <c r="I315" i="1"/>
  <c r="C315" i="1" s="1"/>
  <c r="F315" i="1"/>
  <c r="G315" i="1" s="1"/>
  <c r="I314" i="1"/>
  <c r="C314" i="1" s="1"/>
  <c r="F314" i="1"/>
  <c r="G314" i="1" s="1"/>
  <c r="I313" i="1"/>
  <c r="C313" i="1" s="1"/>
  <c r="F313" i="1"/>
  <c r="G313" i="1" s="1"/>
  <c r="I312" i="1"/>
  <c r="C312" i="1" s="1"/>
  <c r="F312" i="1"/>
  <c r="G312" i="1" s="1"/>
  <c r="I311" i="1"/>
  <c r="C311" i="1" s="1"/>
  <c r="F311" i="1"/>
  <c r="G311" i="1" s="1"/>
  <c r="I310" i="1"/>
  <c r="C310" i="1" s="1"/>
  <c r="F310" i="1"/>
  <c r="G310" i="1" s="1"/>
  <c r="I309" i="1"/>
  <c r="C309" i="1" s="1"/>
  <c r="F309" i="1"/>
  <c r="G309" i="1" s="1"/>
  <c r="I308" i="1"/>
  <c r="C308" i="1" s="1"/>
  <c r="F308" i="1"/>
  <c r="G308" i="1" s="1"/>
  <c r="I307" i="1"/>
  <c r="C307" i="1" s="1"/>
  <c r="F307" i="1"/>
  <c r="G307" i="1" s="1"/>
  <c r="I306" i="1"/>
  <c r="C306" i="1" s="1"/>
  <c r="F306" i="1"/>
  <c r="G306" i="1" s="1"/>
  <c r="I305" i="1"/>
  <c r="C305" i="1" s="1"/>
  <c r="F305" i="1"/>
  <c r="G305" i="1" s="1"/>
  <c r="I304" i="1"/>
  <c r="C304" i="1" s="1"/>
  <c r="F304" i="1"/>
  <c r="G304" i="1" s="1"/>
  <c r="I303" i="1"/>
  <c r="C303" i="1" s="1"/>
  <c r="F303" i="1"/>
  <c r="G303" i="1" s="1"/>
  <c r="I302" i="1"/>
  <c r="C302" i="1" s="1"/>
  <c r="F302" i="1"/>
  <c r="G302" i="1" s="1"/>
  <c r="I301" i="1"/>
  <c r="C301" i="1" s="1"/>
  <c r="F301" i="1"/>
  <c r="G301" i="1" s="1"/>
  <c r="I300" i="1"/>
  <c r="C300" i="1" s="1"/>
  <c r="F300" i="1"/>
  <c r="G300" i="1" s="1"/>
  <c r="I299" i="1"/>
  <c r="C299" i="1" s="1"/>
  <c r="F299" i="1"/>
  <c r="G299" i="1" s="1"/>
  <c r="I298" i="1"/>
  <c r="C298" i="1" s="1"/>
  <c r="F298" i="1"/>
  <c r="G298" i="1" s="1"/>
  <c r="I297" i="1"/>
  <c r="C297" i="1" s="1"/>
  <c r="F297" i="1"/>
  <c r="G297" i="1" s="1"/>
  <c r="I296" i="1"/>
  <c r="C296" i="1" s="1"/>
  <c r="F296" i="1"/>
  <c r="G296" i="1" s="1"/>
  <c r="I295" i="1"/>
  <c r="C295" i="1" s="1"/>
  <c r="F295" i="1"/>
  <c r="G295" i="1" s="1"/>
  <c r="I294" i="1"/>
  <c r="C294" i="1" s="1"/>
  <c r="F294" i="1"/>
  <c r="G294" i="1" s="1"/>
  <c r="I293" i="1"/>
  <c r="C293" i="1" s="1"/>
  <c r="F293" i="1"/>
  <c r="G293" i="1" s="1"/>
  <c r="I292" i="1"/>
  <c r="C292" i="1" s="1"/>
  <c r="F292" i="1"/>
  <c r="G292" i="1" s="1"/>
  <c r="I291" i="1"/>
  <c r="C291" i="1" s="1"/>
  <c r="F291" i="1"/>
  <c r="G291" i="1" s="1"/>
  <c r="I290" i="1"/>
  <c r="C290" i="1" s="1"/>
  <c r="F290" i="1"/>
  <c r="G290" i="1" s="1"/>
  <c r="I289" i="1"/>
  <c r="C289" i="1" s="1"/>
  <c r="F289" i="1"/>
  <c r="G289" i="1" s="1"/>
  <c r="I288" i="1"/>
  <c r="C288" i="1" s="1"/>
  <c r="F288" i="1"/>
  <c r="G288" i="1" s="1"/>
  <c r="I287" i="1"/>
  <c r="C287" i="1" s="1"/>
  <c r="F287" i="1"/>
  <c r="G287" i="1" s="1"/>
  <c r="I286" i="1"/>
  <c r="C286" i="1" s="1"/>
  <c r="F286" i="1"/>
  <c r="G286" i="1" s="1"/>
  <c r="I285" i="1"/>
  <c r="C285" i="1" s="1"/>
  <c r="F285" i="1"/>
  <c r="G285" i="1" s="1"/>
  <c r="I284" i="1"/>
  <c r="C284" i="1" s="1"/>
  <c r="F284" i="1"/>
  <c r="G284" i="1" s="1"/>
  <c r="I283" i="1"/>
  <c r="C283" i="1" s="1"/>
  <c r="F283" i="1"/>
  <c r="G283" i="1" s="1"/>
  <c r="I282" i="1"/>
  <c r="C282" i="1" s="1"/>
  <c r="F282" i="1"/>
  <c r="G282" i="1" s="1"/>
  <c r="I281" i="1"/>
  <c r="C281" i="1" s="1"/>
  <c r="F281" i="1"/>
  <c r="G281" i="1" s="1"/>
  <c r="I280" i="1"/>
  <c r="C280" i="1" s="1"/>
  <c r="F280" i="1"/>
  <c r="G280" i="1" s="1"/>
  <c r="I279" i="1"/>
  <c r="C279" i="1" s="1"/>
  <c r="F279" i="1"/>
  <c r="G279" i="1" s="1"/>
  <c r="I278" i="1"/>
  <c r="C278" i="1" s="1"/>
  <c r="F278" i="1"/>
  <c r="G278" i="1" s="1"/>
  <c r="I277" i="1"/>
  <c r="C277" i="1" s="1"/>
  <c r="F277" i="1"/>
  <c r="G277" i="1" s="1"/>
  <c r="I276" i="1"/>
  <c r="C276" i="1" s="1"/>
  <c r="F276" i="1"/>
  <c r="G276" i="1" s="1"/>
  <c r="I275" i="1"/>
  <c r="C275" i="1" s="1"/>
  <c r="F275" i="1"/>
  <c r="G275" i="1" s="1"/>
  <c r="I274" i="1"/>
  <c r="C274" i="1" s="1"/>
  <c r="F274" i="1"/>
  <c r="G274" i="1" s="1"/>
  <c r="I273" i="1"/>
  <c r="C273" i="1" s="1"/>
  <c r="F273" i="1"/>
  <c r="G273" i="1" s="1"/>
  <c r="I272" i="1"/>
  <c r="C272" i="1" s="1"/>
  <c r="F272" i="1"/>
  <c r="G272" i="1" s="1"/>
  <c r="I271" i="1"/>
  <c r="C271" i="1" s="1"/>
  <c r="F271" i="1"/>
  <c r="G271" i="1" s="1"/>
  <c r="I270" i="1"/>
  <c r="C270" i="1" s="1"/>
  <c r="F270" i="1"/>
  <c r="G270" i="1" s="1"/>
  <c r="I269" i="1"/>
  <c r="C269" i="1" s="1"/>
  <c r="F269" i="1"/>
  <c r="G269" i="1" s="1"/>
  <c r="I268" i="1"/>
  <c r="C268" i="1" s="1"/>
  <c r="F268" i="1"/>
  <c r="G268" i="1" s="1"/>
  <c r="I267" i="1"/>
  <c r="C267" i="1" s="1"/>
  <c r="F267" i="1"/>
  <c r="G267" i="1" s="1"/>
  <c r="I266" i="1"/>
  <c r="C266" i="1" s="1"/>
  <c r="F266" i="1"/>
  <c r="G266" i="1" s="1"/>
  <c r="I265" i="1"/>
  <c r="C265" i="1" s="1"/>
  <c r="F265" i="1"/>
  <c r="G265" i="1" s="1"/>
  <c r="I264" i="1"/>
  <c r="C264" i="1" s="1"/>
  <c r="F264" i="1"/>
  <c r="G264" i="1" s="1"/>
  <c r="I263" i="1"/>
  <c r="C263" i="1" s="1"/>
  <c r="F263" i="1"/>
  <c r="G263" i="1" s="1"/>
  <c r="I262" i="1"/>
  <c r="C262" i="1" s="1"/>
  <c r="F262" i="1"/>
  <c r="G262" i="1" s="1"/>
  <c r="I261" i="1"/>
  <c r="C261" i="1" s="1"/>
  <c r="F261" i="1"/>
  <c r="G261" i="1" s="1"/>
  <c r="I260" i="1"/>
  <c r="C260" i="1" s="1"/>
  <c r="F260" i="1"/>
  <c r="G260" i="1" s="1"/>
  <c r="I259" i="1"/>
  <c r="C259" i="1" s="1"/>
  <c r="F259" i="1"/>
  <c r="G259" i="1" s="1"/>
  <c r="I258" i="1"/>
  <c r="C258" i="1" s="1"/>
  <c r="F258" i="1"/>
  <c r="G258" i="1" s="1"/>
  <c r="I257" i="1"/>
  <c r="C257" i="1" s="1"/>
  <c r="F257" i="1"/>
  <c r="G257" i="1" s="1"/>
  <c r="I256" i="1"/>
  <c r="C256" i="1" s="1"/>
  <c r="F256" i="1"/>
  <c r="G256" i="1" s="1"/>
  <c r="I255" i="1"/>
  <c r="C255" i="1" s="1"/>
  <c r="F255" i="1"/>
  <c r="G255" i="1" s="1"/>
  <c r="I254" i="1"/>
  <c r="C254" i="1" s="1"/>
  <c r="F254" i="1"/>
  <c r="G254" i="1" s="1"/>
  <c r="I253" i="1"/>
  <c r="C253" i="1" s="1"/>
  <c r="F253" i="1"/>
  <c r="G253" i="1" s="1"/>
  <c r="I252" i="1"/>
  <c r="C252" i="1" s="1"/>
  <c r="F252" i="1"/>
  <c r="G252" i="1" s="1"/>
  <c r="I251" i="1"/>
  <c r="C251" i="1" s="1"/>
  <c r="F251" i="1"/>
  <c r="G251" i="1" s="1"/>
  <c r="I250" i="1"/>
  <c r="C250" i="1" s="1"/>
  <c r="F250" i="1"/>
  <c r="G250" i="1" s="1"/>
  <c r="I249" i="1"/>
  <c r="C249" i="1" s="1"/>
  <c r="F249" i="1"/>
  <c r="G249" i="1" s="1"/>
  <c r="I248" i="1"/>
  <c r="C248" i="1" s="1"/>
  <c r="F248" i="1"/>
  <c r="G248" i="1" s="1"/>
  <c r="I247" i="1"/>
  <c r="C247" i="1" s="1"/>
  <c r="F247" i="1"/>
  <c r="G247" i="1" s="1"/>
  <c r="I246" i="1"/>
  <c r="C246" i="1" s="1"/>
  <c r="F246" i="1"/>
  <c r="G246" i="1" s="1"/>
  <c r="I245" i="1"/>
  <c r="C245" i="1" s="1"/>
  <c r="F245" i="1"/>
  <c r="G245" i="1" s="1"/>
  <c r="I244" i="1"/>
  <c r="C244" i="1" s="1"/>
  <c r="F244" i="1"/>
  <c r="G244" i="1" s="1"/>
  <c r="I243" i="1"/>
  <c r="C243" i="1" s="1"/>
  <c r="F243" i="1"/>
  <c r="G243" i="1" s="1"/>
  <c r="I242" i="1"/>
  <c r="C242" i="1" s="1"/>
  <c r="F242" i="1"/>
  <c r="G242" i="1" s="1"/>
  <c r="I241" i="1"/>
  <c r="C241" i="1" s="1"/>
  <c r="F241" i="1"/>
  <c r="G241" i="1" s="1"/>
  <c r="I240" i="1"/>
  <c r="C240" i="1" s="1"/>
  <c r="F240" i="1"/>
  <c r="G240" i="1" s="1"/>
  <c r="I239" i="1"/>
  <c r="C239" i="1" s="1"/>
  <c r="F239" i="1"/>
  <c r="G239" i="1" s="1"/>
  <c r="I238" i="1"/>
  <c r="C238" i="1" s="1"/>
  <c r="F238" i="1"/>
  <c r="G238" i="1" s="1"/>
  <c r="I237" i="1"/>
  <c r="C237" i="1" s="1"/>
  <c r="F237" i="1"/>
  <c r="G237" i="1" s="1"/>
  <c r="I236" i="1"/>
  <c r="C236" i="1" s="1"/>
  <c r="F236" i="1"/>
  <c r="G236" i="1" s="1"/>
  <c r="I235" i="1"/>
  <c r="C235" i="1" s="1"/>
  <c r="F235" i="1"/>
  <c r="G235" i="1" s="1"/>
  <c r="I234" i="1"/>
  <c r="C234" i="1" s="1"/>
  <c r="F234" i="1"/>
  <c r="G234" i="1" s="1"/>
  <c r="I233" i="1"/>
  <c r="C233" i="1" s="1"/>
  <c r="F233" i="1"/>
  <c r="G233" i="1" s="1"/>
  <c r="I232" i="1"/>
  <c r="C232" i="1" s="1"/>
  <c r="F232" i="1"/>
  <c r="G232" i="1" s="1"/>
  <c r="I231" i="1"/>
  <c r="C231" i="1" s="1"/>
  <c r="F231" i="1"/>
  <c r="G231" i="1" s="1"/>
  <c r="I230" i="1"/>
  <c r="C230" i="1" s="1"/>
  <c r="F230" i="1"/>
  <c r="G230" i="1" s="1"/>
  <c r="I229" i="1"/>
  <c r="C229" i="1" s="1"/>
  <c r="F229" i="1"/>
  <c r="G229" i="1" s="1"/>
  <c r="I228" i="1"/>
  <c r="C228" i="1" s="1"/>
  <c r="F228" i="1"/>
  <c r="G228" i="1" s="1"/>
  <c r="I227" i="1"/>
  <c r="C227" i="1" s="1"/>
  <c r="F227" i="1"/>
  <c r="G227" i="1" s="1"/>
  <c r="I226" i="1"/>
  <c r="C226" i="1" s="1"/>
  <c r="F226" i="1"/>
  <c r="G226" i="1" s="1"/>
  <c r="I225" i="1"/>
  <c r="C225" i="1" s="1"/>
  <c r="F225" i="1"/>
  <c r="G225" i="1" s="1"/>
  <c r="I224" i="1"/>
  <c r="C224" i="1" s="1"/>
  <c r="F224" i="1"/>
  <c r="G224" i="1" s="1"/>
  <c r="I223" i="1"/>
  <c r="C223" i="1" s="1"/>
  <c r="F223" i="1"/>
  <c r="G223" i="1" s="1"/>
  <c r="I222" i="1"/>
  <c r="C222" i="1" s="1"/>
  <c r="F222" i="1"/>
  <c r="G222" i="1" s="1"/>
  <c r="I221" i="1"/>
  <c r="C221" i="1" s="1"/>
  <c r="F221" i="1"/>
  <c r="G221" i="1" s="1"/>
  <c r="I220" i="1"/>
  <c r="C220" i="1" s="1"/>
  <c r="F220" i="1"/>
  <c r="G220" i="1" s="1"/>
  <c r="I219" i="1"/>
  <c r="C219" i="1" s="1"/>
  <c r="F219" i="1"/>
  <c r="G219" i="1" s="1"/>
  <c r="I218" i="1"/>
  <c r="C218" i="1" s="1"/>
  <c r="F218" i="1"/>
  <c r="G218" i="1" s="1"/>
  <c r="I217" i="1"/>
  <c r="C217" i="1" s="1"/>
  <c r="F217" i="1"/>
  <c r="G217" i="1" s="1"/>
  <c r="I216" i="1"/>
  <c r="C216" i="1" s="1"/>
  <c r="F216" i="1"/>
  <c r="G216" i="1" s="1"/>
  <c r="I215" i="1"/>
  <c r="C215" i="1" s="1"/>
  <c r="F215" i="1"/>
  <c r="G215" i="1" s="1"/>
  <c r="I214" i="1"/>
  <c r="C214" i="1" s="1"/>
  <c r="F214" i="1"/>
  <c r="G214" i="1" s="1"/>
  <c r="I213" i="1"/>
  <c r="C213" i="1" s="1"/>
  <c r="F213" i="1"/>
  <c r="G213" i="1" s="1"/>
  <c r="I212" i="1"/>
  <c r="C212" i="1" s="1"/>
  <c r="F212" i="1"/>
  <c r="G212" i="1" s="1"/>
  <c r="I211" i="1"/>
  <c r="C211" i="1" s="1"/>
  <c r="F211" i="1"/>
  <c r="G211" i="1" s="1"/>
  <c r="I210" i="1"/>
  <c r="C210" i="1" s="1"/>
  <c r="F210" i="1"/>
  <c r="G210" i="1" s="1"/>
  <c r="I209" i="1"/>
  <c r="C209" i="1" s="1"/>
  <c r="F209" i="1"/>
  <c r="G209" i="1" s="1"/>
  <c r="I208" i="1"/>
  <c r="C208" i="1" s="1"/>
  <c r="F208" i="1"/>
  <c r="G208" i="1" s="1"/>
  <c r="I207" i="1"/>
  <c r="C207" i="1" s="1"/>
  <c r="F207" i="1"/>
  <c r="G207" i="1" s="1"/>
  <c r="I206" i="1"/>
  <c r="C206" i="1" s="1"/>
  <c r="F206" i="1"/>
  <c r="G206" i="1" s="1"/>
  <c r="I205" i="1"/>
  <c r="C205" i="1" s="1"/>
  <c r="F205" i="1"/>
  <c r="G205" i="1" s="1"/>
  <c r="I204" i="1"/>
  <c r="C204" i="1" s="1"/>
  <c r="F204" i="1"/>
  <c r="G204" i="1" s="1"/>
  <c r="I203" i="1"/>
  <c r="C203" i="1" s="1"/>
  <c r="F203" i="1"/>
  <c r="G203" i="1" s="1"/>
  <c r="I202" i="1"/>
  <c r="C202" i="1" s="1"/>
  <c r="F202" i="1"/>
  <c r="G202" i="1" s="1"/>
  <c r="I201" i="1"/>
  <c r="C201" i="1" s="1"/>
  <c r="F201" i="1"/>
  <c r="G201" i="1" s="1"/>
  <c r="I200" i="1"/>
  <c r="C200" i="1" s="1"/>
  <c r="F200" i="1"/>
  <c r="G200" i="1" s="1"/>
  <c r="I199" i="1"/>
  <c r="C199" i="1" s="1"/>
  <c r="F199" i="1"/>
  <c r="G199" i="1" s="1"/>
  <c r="I198" i="1"/>
  <c r="C198" i="1" s="1"/>
  <c r="F198" i="1"/>
  <c r="G198" i="1" s="1"/>
  <c r="I197" i="1"/>
  <c r="C197" i="1" s="1"/>
  <c r="F197" i="1"/>
  <c r="G197" i="1" s="1"/>
  <c r="I196" i="1"/>
  <c r="C196" i="1" s="1"/>
  <c r="F196" i="1"/>
  <c r="G196" i="1" s="1"/>
  <c r="I195" i="1"/>
  <c r="C195" i="1" s="1"/>
  <c r="F195" i="1"/>
  <c r="G195" i="1" s="1"/>
  <c r="I194" i="1"/>
  <c r="C194" i="1" s="1"/>
  <c r="F194" i="1"/>
  <c r="G194" i="1" s="1"/>
  <c r="I193" i="1"/>
  <c r="C193" i="1" s="1"/>
  <c r="F193" i="1"/>
  <c r="G193" i="1" s="1"/>
  <c r="I192" i="1"/>
  <c r="C192" i="1" s="1"/>
  <c r="F192" i="1"/>
  <c r="G192" i="1" s="1"/>
  <c r="I191" i="1"/>
  <c r="C191" i="1" s="1"/>
  <c r="F191" i="1"/>
  <c r="G191" i="1" s="1"/>
  <c r="I190" i="1"/>
  <c r="C190" i="1" s="1"/>
  <c r="F190" i="1"/>
  <c r="G190" i="1" s="1"/>
  <c r="I189" i="1"/>
  <c r="C189" i="1" s="1"/>
  <c r="F189" i="1"/>
  <c r="G189" i="1" s="1"/>
  <c r="I188" i="1"/>
  <c r="C188" i="1" s="1"/>
  <c r="F188" i="1"/>
  <c r="G188" i="1" s="1"/>
  <c r="I187" i="1"/>
  <c r="C187" i="1" s="1"/>
  <c r="F187" i="1"/>
  <c r="G187" i="1" s="1"/>
  <c r="I186" i="1"/>
  <c r="C186" i="1" s="1"/>
  <c r="F186" i="1"/>
  <c r="G186" i="1" s="1"/>
  <c r="I185" i="1"/>
  <c r="C185" i="1" s="1"/>
  <c r="F185" i="1"/>
  <c r="G185" i="1" s="1"/>
  <c r="I184" i="1"/>
  <c r="C184" i="1" s="1"/>
  <c r="F184" i="1"/>
  <c r="G184" i="1" s="1"/>
  <c r="I183" i="1"/>
  <c r="C183" i="1" s="1"/>
  <c r="F183" i="1"/>
  <c r="G183" i="1" s="1"/>
  <c r="I182" i="1"/>
  <c r="C182" i="1" s="1"/>
  <c r="F182" i="1"/>
  <c r="G182" i="1" s="1"/>
  <c r="I181" i="1"/>
  <c r="C181" i="1" s="1"/>
  <c r="F181" i="1"/>
  <c r="G181" i="1" s="1"/>
  <c r="I180" i="1"/>
  <c r="C180" i="1" s="1"/>
  <c r="F180" i="1"/>
  <c r="G180" i="1" s="1"/>
  <c r="I179" i="1"/>
  <c r="C179" i="1" s="1"/>
  <c r="F179" i="1"/>
  <c r="G179" i="1" s="1"/>
  <c r="I178" i="1"/>
  <c r="C178" i="1" s="1"/>
  <c r="F178" i="1"/>
  <c r="G178" i="1" s="1"/>
  <c r="I177" i="1"/>
  <c r="C177" i="1" s="1"/>
  <c r="F177" i="1"/>
  <c r="G177" i="1" s="1"/>
  <c r="I176" i="1"/>
  <c r="C176" i="1" s="1"/>
  <c r="F176" i="1"/>
  <c r="G176" i="1" s="1"/>
  <c r="I175" i="1"/>
  <c r="C175" i="1" s="1"/>
  <c r="F175" i="1"/>
  <c r="G175" i="1" s="1"/>
  <c r="I174" i="1"/>
  <c r="C174" i="1" s="1"/>
  <c r="F174" i="1"/>
  <c r="G174" i="1" s="1"/>
  <c r="I173" i="1"/>
  <c r="C173" i="1" s="1"/>
  <c r="F173" i="1"/>
  <c r="G173" i="1" s="1"/>
  <c r="I172" i="1"/>
  <c r="C172" i="1" s="1"/>
  <c r="F172" i="1"/>
  <c r="G172" i="1" s="1"/>
  <c r="I171" i="1"/>
  <c r="C171" i="1" s="1"/>
  <c r="F171" i="1"/>
  <c r="G171" i="1" s="1"/>
  <c r="I170" i="1"/>
  <c r="C170" i="1" s="1"/>
  <c r="F170" i="1"/>
  <c r="G170" i="1" s="1"/>
  <c r="I169" i="1"/>
  <c r="C169" i="1" s="1"/>
  <c r="F169" i="1"/>
  <c r="G169" i="1" s="1"/>
  <c r="I168" i="1"/>
  <c r="C168" i="1" s="1"/>
  <c r="F168" i="1"/>
  <c r="G168" i="1" s="1"/>
  <c r="I167" i="1"/>
  <c r="C167" i="1" s="1"/>
  <c r="F167" i="1"/>
  <c r="G167" i="1" s="1"/>
  <c r="I166" i="1"/>
  <c r="C166" i="1" s="1"/>
  <c r="F166" i="1"/>
  <c r="G166" i="1" s="1"/>
  <c r="I165" i="1"/>
  <c r="C165" i="1" s="1"/>
  <c r="F165" i="1"/>
  <c r="G165" i="1" s="1"/>
  <c r="I164" i="1"/>
  <c r="C164" i="1" s="1"/>
  <c r="F164" i="1"/>
  <c r="G164" i="1" s="1"/>
  <c r="I163" i="1"/>
  <c r="C163" i="1" s="1"/>
  <c r="F163" i="1"/>
  <c r="G163" i="1" s="1"/>
  <c r="I162" i="1"/>
  <c r="C162" i="1" s="1"/>
  <c r="F162" i="1"/>
  <c r="G162" i="1" s="1"/>
  <c r="I161" i="1"/>
  <c r="C161" i="1" s="1"/>
  <c r="F161" i="1"/>
  <c r="G161" i="1" s="1"/>
  <c r="I160" i="1"/>
  <c r="C160" i="1" s="1"/>
  <c r="F160" i="1"/>
  <c r="G160" i="1" s="1"/>
  <c r="I159" i="1"/>
  <c r="C159" i="1" s="1"/>
  <c r="F159" i="1"/>
  <c r="G159" i="1" s="1"/>
  <c r="I158" i="1"/>
  <c r="C158" i="1" s="1"/>
  <c r="F158" i="1"/>
  <c r="G158" i="1" s="1"/>
  <c r="I157" i="1"/>
  <c r="C157" i="1" s="1"/>
  <c r="F157" i="1"/>
  <c r="G157" i="1" s="1"/>
  <c r="I156" i="1"/>
  <c r="C156" i="1" s="1"/>
  <c r="F156" i="1"/>
  <c r="G156" i="1" s="1"/>
  <c r="I155" i="1"/>
  <c r="C155" i="1" s="1"/>
  <c r="F155" i="1"/>
  <c r="G155" i="1" s="1"/>
  <c r="I154" i="1"/>
  <c r="C154" i="1" s="1"/>
  <c r="F154" i="1"/>
  <c r="G154" i="1" s="1"/>
  <c r="I153" i="1"/>
  <c r="C153" i="1" s="1"/>
  <c r="F153" i="1"/>
  <c r="G153" i="1" s="1"/>
  <c r="I152" i="1"/>
  <c r="C152" i="1" s="1"/>
  <c r="F152" i="1"/>
  <c r="G152" i="1" s="1"/>
  <c r="I151" i="1"/>
  <c r="C151" i="1" s="1"/>
  <c r="F151" i="1"/>
  <c r="G151" i="1" s="1"/>
  <c r="I150" i="1"/>
  <c r="C150" i="1" s="1"/>
  <c r="F150" i="1"/>
  <c r="G150" i="1" s="1"/>
  <c r="I149" i="1"/>
  <c r="C149" i="1" s="1"/>
  <c r="F149" i="1"/>
  <c r="G149" i="1" s="1"/>
  <c r="I148" i="1"/>
  <c r="C148" i="1" s="1"/>
  <c r="F148" i="1"/>
  <c r="G148" i="1" s="1"/>
  <c r="I147" i="1"/>
  <c r="C147" i="1" s="1"/>
  <c r="F147" i="1"/>
  <c r="G147" i="1" s="1"/>
  <c r="I146" i="1"/>
  <c r="C146" i="1" s="1"/>
  <c r="F146" i="1"/>
  <c r="G146" i="1" s="1"/>
  <c r="I145" i="1"/>
  <c r="C145" i="1" s="1"/>
  <c r="F145" i="1"/>
  <c r="G145" i="1" s="1"/>
  <c r="I144" i="1"/>
  <c r="C144" i="1" s="1"/>
  <c r="F144" i="1"/>
  <c r="G144" i="1" s="1"/>
  <c r="I143" i="1"/>
  <c r="C143" i="1" s="1"/>
  <c r="F143" i="1"/>
  <c r="G143" i="1" s="1"/>
  <c r="I142" i="1"/>
  <c r="C142" i="1" s="1"/>
  <c r="F142" i="1"/>
  <c r="G142" i="1" s="1"/>
  <c r="I141" i="1"/>
  <c r="C141" i="1" s="1"/>
  <c r="F141" i="1"/>
  <c r="G141" i="1" s="1"/>
  <c r="I140" i="1"/>
  <c r="C140" i="1" s="1"/>
  <c r="F140" i="1"/>
  <c r="G140" i="1" s="1"/>
  <c r="I139" i="1"/>
  <c r="C139" i="1" s="1"/>
  <c r="F139" i="1"/>
  <c r="G139" i="1" s="1"/>
  <c r="I138" i="1"/>
  <c r="C138" i="1" s="1"/>
  <c r="F138" i="1"/>
  <c r="G138" i="1" s="1"/>
  <c r="I137" i="1"/>
  <c r="C137" i="1" s="1"/>
  <c r="F137" i="1"/>
  <c r="G137" i="1" s="1"/>
  <c r="I136" i="1"/>
  <c r="C136" i="1" s="1"/>
  <c r="F136" i="1"/>
  <c r="G136" i="1" s="1"/>
  <c r="I135" i="1"/>
  <c r="C135" i="1" s="1"/>
  <c r="F135" i="1"/>
  <c r="G135" i="1" s="1"/>
  <c r="I134" i="1"/>
  <c r="C134" i="1" s="1"/>
  <c r="F134" i="1"/>
  <c r="G134" i="1" s="1"/>
  <c r="I133" i="1"/>
  <c r="C133" i="1" s="1"/>
  <c r="F133" i="1"/>
  <c r="G133" i="1" s="1"/>
  <c r="I132" i="1"/>
  <c r="C132" i="1" s="1"/>
  <c r="F132" i="1"/>
  <c r="G132" i="1" s="1"/>
  <c r="I131" i="1"/>
  <c r="C131" i="1" s="1"/>
  <c r="F131" i="1"/>
  <c r="G131" i="1" s="1"/>
  <c r="I130" i="1"/>
  <c r="C130" i="1" s="1"/>
  <c r="F130" i="1"/>
  <c r="G130" i="1" s="1"/>
  <c r="I129" i="1"/>
  <c r="C129" i="1" s="1"/>
  <c r="F129" i="1"/>
  <c r="G129" i="1" s="1"/>
  <c r="I128" i="1"/>
  <c r="C128" i="1" s="1"/>
  <c r="F128" i="1"/>
  <c r="G128" i="1" s="1"/>
  <c r="I127" i="1"/>
  <c r="C127" i="1" s="1"/>
  <c r="F127" i="1"/>
  <c r="G127" i="1" s="1"/>
  <c r="I126" i="1"/>
  <c r="C126" i="1" s="1"/>
  <c r="F126" i="1"/>
  <c r="G126" i="1" s="1"/>
  <c r="I125" i="1"/>
  <c r="C125" i="1" s="1"/>
  <c r="F125" i="1"/>
  <c r="G125" i="1" s="1"/>
  <c r="I124" i="1"/>
  <c r="C124" i="1" s="1"/>
  <c r="F124" i="1"/>
  <c r="G124" i="1" s="1"/>
  <c r="I123" i="1"/>
  <c r="C123" i="1" s="1"/>
  <c r="F123" i="1"/>
  <c r="G123" i="1" s="1"/>
  <c r="I122" i="1"/>
  <c r="C122" i="1" s="1"/>
  <c r="F122" i="1"/>
  <c r="G122" i="1" s="1"/>
  <c r="I121" i="1"/>
  <c r="C121" i="1" s="1"/>
  <c r="F121" i="1"/>
  <c r="G121" i="1" s="1"/>
  <c r="I120" i="1"/>
  <c r="C120" i="1" s="1"/>
  <c r="F120" i="1"/>
  <c r="G120" i="1" s="1"/>
  <c r="I119" i="1"/>
  <c r="C119" i="1" s="1"/>
  <c r="F119" i="1"/>
  <c r="G119" i="1" s="1"/>
  <c r="I118" i="1"/>
  <c r="C118" i="1" s="1"/>
  <c r="F118" i="1"/>
  <c r="G118" i="1" s="1"/>
  <c r="I117" i="1"/>
  <c r="C117" i="1" s="1"/>
  <c r="F117" i="1"/>
  <c r="G117" i="1" s="1"/>
  <c r="I116" i="1"/>
  <c r="C116" i="1" s="1"/>
  <c r="F116" i="1"/>
  <c r="G116" i="1" s="1"/>
  <c r="I115" i="1"/>
  <c r="C115" i="1" s="1"/>
  <c r="F115" i="1"/>
  <c r="G115" i="1" s="1"/>
  <c r="I114" i="1"/>
  <c r="C114" i="1" s="1"/>
  <c r="F114" i="1"/>
  <c r="G114" i="1" s="1"/>
  <c r="I113" i="1"/>
  <c r="C113" i="1" s="1"/>
  <c r="F113" i="1"/>
  <c r="G113" i="1" s="1"/>
  <c r="I112" i="1"/>
  <c r="C112" i="1" s="1"/>
  <c r="F112" i="1"/>
  <c r="G112" i="1" s="1"/>
  <c r="I111" i="1"/>
  <c r="C111" i="1" s="1"/>
  <c r="F111" i="1"/>
  <c r="G111" i="1" s="1"/>
  <c r="I110" i="1"/>
  <c r="C110" i="1" s="1"/>
  <c r="F110" i="1"/>
  <c r="G110" i="1" s="1"/>
  <c r="I109" i="1"/>
  <c r="C109" i="1" s="1"/>
  <c r="F109" i="1"/>
  <c r="G109" i="1" s="1"/>
  <c r="I108" i="1"/>
  <c r="C108" i="1" s="1"/>
  <c r="F108" i="1"/>
  <c r="G108" i="1" s="1"/>
  <c r="I107" i="1"/>
  <c r="C107" i="1" s="1"/>
  <c r="F107" i="1"/>
  <c r="G107" i="1" s="1"/>
  <c r="I106" i="1"/>
  <c r="C106" i="1" s="1"/>
  <c r="F106" i="1"/>
  <c r="G106" i="1" s="1"/>
  <c r="I105" i="1"/>
  <c r="C105" i="1" s="1"/>
  <c r="F105" i="1"/>
  <c r="G105" i="1" s="1"/>
  <c r="I104" i="1"/>
  <c r="C104" i="1" s="1"/>
  <c r="F104" i="1"/>
  <c r="G104" i="1" s="1"/>
  <c r="I103" i="1"/>
  <c r="C103" i="1" s="1"/>
  <c r="F103" i="1"/>
  <c r="G103" i="1" s="1"/>
  <c r="I102" i="1"/>
  <c r="C102" i="1" s="1"/>
  <c r="F102" i="1"/>
  <c r="G102" i="1" s="1"/>
  <c r="I101" i="1"/>
  <c r="C101" i="1" s="1"/>
  <c r="F101" i="1"/>
  <c r="G101" i="1" s="1"/>
  <c r="I100" i="1"/>
  <c r="C100" i="1" s="1"/>
  <c r="F100" i="1"/>
  <c r="G100" i="1" s="1"/>
  <c r="I99" i="1"/>
  <c r="C99" i="1" s="1"/>
  <c r="F99" i="1"/>
  <c r="G99" i="1" s="1"/>
  <c r="I98" i="1"/>
  <c r="C98" i="1" s="1"/>
  <c r="F98" i="1"/>
  <c r="G98" i="1" s="1"/>
  <c r="I97" i="1"/>
  <c r="C97" i="1" s="1"/>
  <c r="F97" i="1"/>
  <c r="G97" i="1" s="1"/>
  <c r="I96" i="1"/>
  <c r="C96" i="1" s="1"/>
  <c r="F96" i="1"/>
  <c r="G96" i="1" s="1"/>
  <c r="I95" i="1"/>
  <c r="C95" i="1" s="1"/>
  <c r="F95" i="1"/>
  <c r="G95" i="1" s="1"/>
  <c r="I94" i="1"/>
  <c r="C94" i="1" s="1"/>
  <c r="F94" i="1"/>
  <c r="G94" i="1" s="1"/>
  <c r="I93" i="1"/>
  <c r="C93" i="1" s="1"/>
  <c r="F93" i="1"/>
  <c r="G93" i="1" s="1"/>
  <c r="I92" i="1"/>
  <c r="C92" i="1" s="1"/>
  <c r="F92" i="1"/>
  <c r="G92" i="1" s="1"/>
  <c r="I91" i="1"/>
  <c r="C91" i="1" s="1"/>
  <c r="F91" i="1"/>
  <c r="G91" i="1" s="1"/>
  <c r="I90" i="1"/>
  <c r="C90" i="1" s="1"/>
  <c r="F90" i="1"/>
  <c r="G90" i="1" s="1"/>
  <c r="I89" i="1"/>
  <c r="C89" i="1" s="1"/>
  <c r="F89" i="1"/>
  <c r="G89" i="1" s="1"/>
  <c r="I88" i="1"/>
  <c r="C88" i="1" s="1"/>
  <c r="F88" i="1"/>
  <c r="G88" i="1" s="1"/>
  <c r="I87" i="1"/>
  <c r="C87" i="1" s="1"/>
  <c r="F87" i="1"/>
  <c r="G87" i="1" s="1"/>
  <c r="I86" i="1"/>
  <c r="C86" i="1" s="1"/>
  <c r="G86" i="1"/>
  <c r="F86" i="1"/>
  <c r="I85" i="1"/>
  <c r="C85" i="1" s="1"/>
  <c r="F85" i="1"/>
  <c r="G85" i="1" s="1"/>
  <c r="I84" i="1"/>
  <c r="C84" i="1" s="1"/>
  <c r="F84" i="1"/>
  <c r="G84" i="1" s="1"/>
  <c r="I83" i="1"/>
  <c r="C83" i="1" s="1"/>
  <c r="F83" i="1"/>
  <c r="G83" i="1" s="1"/>
  <c r="I82" i="1"/>
  <c r="C82" i="1" s="1"/>
  <c r="F82" i="1"/>
  <c r="G82" i="1" s="1"/>
  <c r="I81" i="1"/>
  <c r="C81" i="1" s="1"/>
  <c r="F81" i="1"/>
  <c r="G81" i="1" s="1"/>
  <c r="M59" i="1"/>
  <c r="J54" i="1"/>
  <c r="K54" i="1" s="1"/>
  <c r="I54" i="1"/>
  <c r="C54" i="1" s="1"/>
  <c r="F54" i="1"/>
  <c r="G54" i="1" s="1"/>
  <c r="J52" i="1"/>
  <c r="K52" i="1" s="1"/>
  <c r="I52" i="1"/>
  <c r="C52" i="1" s="1"/>
  <c r="F52" i="1"/>
  <c r="M52" i="1" s="1"/>
  <c r="J51" i="1"/>
  <c r="K51" i="1" s="1"/>
  <c r="I51" i="1"/>
  <c r="C51" i="1" s="1"/>
  <c r="F51" i="1"/>
  <c r="G51" i="1" s="1"/>
  <c r="M50" i="1"/>
  <c r="P50" i="1" s="1"/>
  <c r="O50" i="1" s="1"/>
  <c r="I50" i="1"/>
  <c r="C50" i="1" s="1"/>
  <c r="G50" i="1"/>
  <c r="E50" i="1"/>
  <c r="J50" i="1" s="1"/>
  <c r="K50" i="1" s="1"/>
  <c r="J48" i="1"/>
  <c r="K48" i="1" s="1"/>
  <c r="I48" i="1"/>
  <c r="C48" i="1" s="1"/>
  <c r="F48" i="1"/>
  <c r="G48" i="1" s="1"/>
  <c r="J47" i="1"/>
  <c r="K47" i="1" s="1"/>
  <c r="I47" i="1"/>
  <c r="C47" i="1" s="1"/>
  <c r="F47" i="1"/>
  <c r="M47" i="1" s="1"/>
  <c r="J45" i="1"/>
  <c r="K45" i="1" s="1"/>
  <c r="I45" i="1"/>
  <c r="C45" i="1" s="1"/>
  <c r="F45" i="1"/>
  <c r="G45" i="1" s="1"/>
  <c r="J44" i="1"/>
  <c r="K44" i="1" s="1"/>
  <c r="I44" i="1"/>
  <c r="C44" i="1" s="1"/>
  <c r="F44" i="1"/>
  <c r="M44" i="1" s="1"/>
  <c r="J42" i="1"/>
  <c r="K42" i="1" s="1"/>
  <c r="I42" i="1"/>
  <c r="C42" i="1" s="1"/>
  <c r="F42" i="1"/>
  <c r="M42" i="1" s="1"/>
  <c r="L40" i="1"/>
  <c r="M40" i="1" s="1"/>
  <c r="R40" i="1" s="1"/>
  <c r="J40" i="1"/>
  <c r="K40" i="1" s="1"/>
  <c r="I40" i="1"/>
  <c r="C40" i="1" s="1"/>
  <c r="F40" i="1"/>
  <c r="G40" i="1" s="1"/>
  <c r="L39" i="1"/>
  <c r="O39" i="1" s="1"/>
  <c r="P39" i="1" s="1"/>
  <c r="J39" i="1"/>
  <c r="K39" i="1" s="1"/>
  <c r="I39" i="1"/>
  <c r="C39" i="1" s="1"/>
  <c r="F39" i="1"/>
  <c r="G39" i="1" s="1"/>
  <c r="L38" i="1"/>
  <c r="O38" i="1" s="1"/>
  <c r="P38" i="1" s="1"/>
  <c r="J38" i="1"/>
  <c r="K38" i="1" s="1"/>
  <c r="I38" i="1"/>
  <c r="C38" i="1" s="1"/>
  <c r="F38" i="1"/>
  <c r="G38" i="1" s="1"/>
  <c r="L37" i="1"/>
  <c r="O37" i="1" s="1"/>
  <c r="P37" i="1" s="1"/>
  <c r="J37" i="1"/>
  <c r="K37" i="1" s="1"/>
  <c r="I37" i="1"/>
  <c r="C37" i="1" s="1"/>
  <c r="F37" i="1"/>
  <c r="G37" i="1" s="1"/>
  <c r="L35" i="1"/>
  <c r="O35" i="1" s="1"/>
  <c r="P35" i="1" s="1"/>
  <c r="J35" i="1"/>
  <c r="K35" i="1" s="1"/>
  <c r="I35" i="1"/>
  <c r="C35" i="1" s="1"/>
  <c r="F35" i="1"/>
  <c r="G35" i="1" s="1"/>
  <c r="O34" i="1"/>
  <c r="P34" i="1" s="1"/>
  <c r="M34" i="1"/>
  <c r="R34" i="1" s="1"/>
  <c r="J34" i="1"/>
  <c r="K34" i="1" s="1"/>
  <c r="I34" i="1"/>
  <c r="C34" i="1" s="1"/>
  <c r="F34" i="1"/>
  <c r="M60" i="1" s="1"/>
  <c r="L33" i="1"/>
  <c r="O33" i="1" s="1"/>
  <c r="P33" i="1" s="1"/>
  <c r="J33" i="1"/>
  <c r="K33" i="1" s="1"/>
  <c r="I33" i="1"/>
  <c r="C33" i="1" s="1"/>
  <c r="F33" i="1"/>
  <c r="G33" i="1" s="1"/>
  <c r="L32" i="1"/>
  <c r="M32" i="1" s="1"/>
  <c r="R32" i="1" s="1"/>
  <c r="J32" i="1"/>
  <c r="K32" i="1" s="1"/>
  <c r="I32" i="1"/>
  <c r="C32" i="1" s="1"/>
  <c r="F32" i="1"/>
  <c r="G32" i="1" s="1"/>
  <c r="L31" i="1"/>
  <c r="O31" i="1" s="1"/>
  <c r="P31" i="1" s="1"/>
  <c r="J31" i="1"/>
  <c r="K31" i="1" s="1"/>
  <c r="I31" i="1"/>
  <c r="C31" i="1" s="1"/>
  <c r="F31" i="1"/>
  <c r="G31" i="1" s="1"/>
  <c r="L30" i="1"/>
  <c r="O30" i="1" s="1"/>
  <c r="P30" i="1" s="1"/>
  <c r="J30" i="1"/>
  <c r="K30" i="1" s="1"/>
  <c r="I30" i="1"/>
  <c r="C30" i="1" s="1"/>
  <c r="F30" i="1"/>
  <c r="G30" i="1" s="1"/>
  <c r="L29" i="1"/>
  <c r="O29" i="1" s="1"/>
  <c r="P29" i="1" s="1"/>
  <c r="J29" i="1"/>
  <c r="K29" i="1" s="1"/>
  <c r="I29" i="1"/>
  <c r="C29" i="1" s="1"/>
  <c r="F29" i="1"/>
  <c r="G29" i="1" s="1"/>
  <c r="L28" i="1"/>
  <c r="O28" i="1" s="1"/>
  <c r="P28" i="1" s="1"/>
  <c r="J28" i="1"/>
  <c r="K28" i="1" s="1"/>
  <c r="I28" i="1"/>
  <c r="C28" i="1" s="1"/>
  <c r="F28" i="1"/>
  <c r="G28" i="1" s="1"/>
  <c r="L26" i="1"/>
  <c r="O26" i="1" s="1"/>
  <c r="P26" i="1" s="1"/>
  <c r="J26" i="1"/>
  <c r="K26" i="1" s="1"/>
  <c r="I26" i="1"/>
  <c r="C26" i="1" s="1"/>
  <c r="F26" i="1"/>
  <c r="F56" i="1" s="1"/>
  <c r="I25" i="1"/>
  <c r="C25" i="1" s="1"/>
  <c r="F25" i="1"/>
  <c r="G25" i="1" s="1"/>
  <c r="I24" i="1"/>
  <c r="C24" i="1" s="1"/>
  <c r="F24" i="1"/>
  <c r="G24" i="1" s="1"/>
  <c r="I23" i="1"/>
  <c r="C23" i="1" s="1"/>
  <c r="F23" i="1"/>
  <c r="G23" i="1" s="1"/>
  <c r="I22" i="1"/>
  <c r="C22" i="1" s="1"/>
  <c r="F22" i="1"/>
  <c r="G22" i="1" s="1"/>
  <c r="I21" i="1"/>
  <c r="C21" i="1" s="1"/>
  <c r="F21" i="1"/>
  <c r="G21" i="1" s="1"/>
  <c r="I20" i="1"/>
  <c r="C20" i="1" s="1"/>
  <c r="F20" i="1"/>
  <c r="G20" i="1" s="1"/>
  <c r="I19" i="1"/>
  <c r="C19" i="1" s="1"/>
  <c r="F19" i="1"/>
  <c r="G19" i="1" s="1"/>
  <c r="I18" i="1"/>
  <c r="C18" i="1" s="1"/>
  <c r="F18" i="1"/>
  <c r="G18" i="1" s="1"/>
  <c r="I17" i="1"/>
  <c r="C17" i="1" s="1"/>
  <c r="F17" i="1"/>
  <c r="G17" i="1" s="1"/>
  <c r="I16" i="1"/>
  <c r="C16" i="1" s="1"/>
  <c r="F16" i="1"/>
  <c r="G16" i="1" s="1"/>
  <c r="I15" i="1"/>
  <c r="C15" i="1" s="1"/>
  <c r="F15" i="1"/>
  <c r="G15" i="1" s="1"/>
  <c r="I14" i="1"/>
  <c r="C14" i="1" s="1"/>
  <c r="F14" i="1"/>
  <c r="G14" i="1" s="1"/>
  <c r="I13" i="1"/>
  <c r="C13" i="1" s="1"/>
  <c r="F13" i="1"/>
  <c r="G13" i="1" s="1"/>
  <c r="I12" i="1"/>
  <c r="C12" i="1" s="1"/>
  <c r="F12" i="1"/>
  <c r="G12" i="1" s="1"/>
  <c r="I11" i="1"/>
  <c r="C11" i="1" s="1"/>
  <c r="F11" i="1"/>
  <c r="G11" i="1" s="1"/>
  <c r="I10" i="1"/>
  <c r="C10" i="1" s="1"/>
  <c r="F10" i="1"/>
  <c r="G10" i="1" s="1"/>
  <c r="I9" i="1"/>
  <c r="C9" i="1" s="1"/>
  <c r="F9" i="1"/>
  <c r="G9" i="1" s="1"/>
  <c r="I8" i="1"/>
  <c r="C8" i="1" s="1"/>
  <c r="F8" i="1"/>
  <c r="G8" i="1" s="1"/>
  <c r="I7" i="1"/>
  <c r="C7" i="1" s="1"/>
  <c r="F7" i="1"/>
  <c r="G7" i="1" s="1"/>
  <c r="I6" i="1"/>
  <c r="C6" i="1" s="1"/>
  <c r="F6" i="1"/>
  <c r="G6" i="1" s="1"/>
  <c r="I5" i="1"/>
  <c r="C5" i="1" s="1"/>
  <c r="F5" i="1"/>
  <c r="G5" i="1" s="1"/>
  <c r="M33" i="1" l="1"/>
  <c r="R33" i="1" s="1"/>
  <c r="G34" i="1"/>
  <c r="M37" i="1"/>
  <c r="R37" i="1" s="1"/>
  <c r="M29" i="1"/>
  <c r="R29" i="1" s="1"/>
  <c r="G44" i="1"/>
  <c r="G47" i="1"/>
  <c r="M26" i="1"/>
  <c r="R26" i="1" s="1"/>
  <c r="M31" i="1"/>
  <c r="R31" i="1" s="1"/>
  <c r="M39" i="1"/>
  <c r="R39" i="1" s="1"/>
  <c r="L50" i="1"/>
  <c r="R50" i="1"/>
  <c r="G52" i="1"/>
  <c r="R44" i="1"/>
  <c r="L44" i="1"/>
  <c r="P44" i="1"/>
  <c r="O44" i="1" s="1"/>
  <c r="R52" i="1"/>
  <c r="L52" i="1"/>
  <c r="P52" i="1"/>
  <c r="O52" i="1" s="1"/>
  <c r="P42" i="1"/>
  <c r="O42" i="1" s="1"/>
  <c r="R42" i="1"/>
  <c r="L42" i="1"/>
  <c r="R47" i="1"/>
  <c r="L47" i="1"/>
  <c r="P47" i="1"/>
  <c r="O47" i="1" s="1"/>
  <c r="O32" i="1"/>
  <c r="P32" i="1" s="1"/>
  <c r="O40" i="1"/>
  <c r="P40" i="1" s="1"/>
  <c r="M45" i="1"/>
  <c r="M48" i="1"/>
  <c r="M51" i="1"/>
  <c r="M54" i="1"/>
  <c r="G26" i="1"/>
  <c r="M28" i="1"/>
  <c r="R28" i="1" s="1"/>
  <c r="M30" i="1"/>
  <c r="R30" i="1" s="1"/>
  <c r="M35" i="1"/>
  <c r="R35" i="1" s="1"/>
  <c r="M38" i="1"/>
  <c r="R38" i="1" s="1"/>
  <c r="G42" i="1"/>
  <c r="R54" i="1" l="1"/>
  <c r="L54" i="1"/>
  <c r="P54" i="1"/>
  <c r="O54" i="1" s="1"/>
  <c r="P48" i="1"/>
  <c r="O48" i="1" s="1"/>
  <c r="R48" i="1"/>
  <c r="L48" i="1"/>
  <c r="R51" i="1"/>
  <c r="L51" i="1"/>
  <c r="P51" i="1"/>
  <c r="O51" i="1" s="1"/>
  <c r="R45" i="1"/>
  <c r="L45" i="1"/>
  <c r="P45" i="1"/>
  <c r="O45" i="1" s="1"/>
  <c r="M56" i="1"/>
  <c r="M57" i="1" s="1"/>
  <c r="P56" i="1" l="1"/>
  <c r="P57" i="1" s="1"/>
  <c r="Q60" i="1" s="1"/>
</calcChain>
</file>

<file path=xl/sharedStrings.xml><?xml version="1.0" encoding="utf-8"?>
<sst xmlns="http://schemas.openxmlformats.org/spreadsheetml/2006/main" count="247" uniqueCount="95">
  <si>
    <t>Years</t>
  </si>
  <si>
    <t>COMPA</t>
  </si>
  <si>
    <t>Old</t>
  </si>
  <si>
    <t>Additional</t>
  </si>
  <si>
    <t>EEID</t>
  </si>
  <si>
    <t>Title</t>
  </si>
  <si>
    <t>GRADE</t>
  </si>
  <si>
    <t>Service</t>
  </si>
  <si>
    <t>HOURLY</t>
  </si>
  <si>
    <t>ANNUAL</t>
  </si>
  <si>
    <t>RATIO</t>
  </si>
  <si>
    <t>Grade</t>
  </si>
  <si>
    <t>Points</t>
  </si>
  <si>
    <t>Hourly/Monthly</t>
  </si>
  <si>
    <t>Annual</t>
  </si>
  <si>
    <t>Additional $</t>
  </si>
  <si>
    <t>Minimum</t>
  </si>
  <si>
    <t>Difference</t>
  </si>
  <si>
    <t>Groundman 15 years service</t>
  </si>
  <si>
    <t>Meterman 2nd Class</t>
  </si>
  <si>
    <t>Apprentice/Third Year</t>
  </si>
  <si>
    <t>Apprentice/Fourth Year</t>
  </si>
  <si>
    <t>Mechanic</t>
  </si>
  <si>
    <t>Meterman 1st Class</t>
  </si>
  <si>
    <t>Lineman 1st Class</t>
  </si>
  <si>
    <t>Warehouseman</t>
  </si>
  <si>
    <t>Engineering Party Chief</t>
  </si>
  <si>
    <t>Maintenance Leadman</t>
  </si>
  <si>
    <t>Construction Leadman</t>
  </si>
  <si>
    <t>CSR/Cashier</t>
  </si>
  <si>
    <t>Member Service Representative</t>
  </si>
  <si>
    <t>Division Assistant - Accounting &amp; Finance</t>
  </si>
  <si>
    <t>Division Assistant - Operations</t>
  </si>
  <si>
    <t>Division Assistant - Member Services</t>
  </si>
  <si>
    <t>Billing Administrator</t>
  </si>
  <si>
    <t>AMI Administrator</t>
  </si>
  <si>
    <t>Plant Accountant</t>
  </si>
  <si>
    <t>Energy Advisor</t>
  </si>
  <si>
    <t>Payroll Bookkeeper</t>
  </si>
  <si>
    <t xml:space="preserve">Executive Assistant </t>
  </si>
  <si>
    <t>Technical Services Supervisor</t>
  </si>
  <si>
    <t>GIS Technician</t>
  </si>
  <si>
    <t>Manager of Marketing &amp; Member Services</t>
  </si>
  <si>
    <t>Manager of Accounting &amp; Human Resources</t>
  </si>
  <si>
    <t>Manager of Finance &amp; Accounting</t>
  </si>
  <si>
    <t>Assistant Manager of Operations</t>
  </si>
  <si>
    <t>Manager of Technical Services</t>
  </si>
  <si>
    <t>Manager of Operations</t>
  </si>
  <si>
    <t>+ $0.25 Additional Duties</t>
  </si>
  <si>
    <t>+ $0.50 Additional Duties +$0.88</t>
  </si>
  <si>
    <t>General $.50 Increase</t>
  </si>
  <si>
    <t>+ $1.00 Additional Duties</t>
  </si>
  <si>
    <t>Position left Vacant</t>
  </si>
  <si>
    <t>Additional Payroll Increase                                  Through Additional Duties</t>
  </si>
  <si>
    <t>Merit</t>
  </si>
  <si>
    <t>General</t>
  </si>
  <si>
    <t>Proposed</t>
  </si>
  <si>
    <t>Mid-Point</t>
  </si>
  <si>
    <t>Maximum</t>
  </si>
  <si>
    <t>Current</t>
  </si>
  <si>
    <t>Increase</t>
  </si>
  <si>
    <t>I</t>
  </si>
  <si>
    <t>Custodian</t>
  </si>
  <si>
    <t>(vacant)</t>
  </si>
  <si>
    <t>Receptionist</t>
  </si>
  <si>
    <t>II</t>
  </si>
  <si>
    <t>Cashier</t>
  </si>
  <si>
    <t>III</t>
  </si>
  <si>
    <t>IV</t>
  </si>
  <si>
    <t>Customer Service Representative</t>
  </si>
  <si>
    <t>Division Secretary - Accounting &amp; Finance</t>
  </si>
  <si>
    <t>Info Tech Clerk</t>
  </si>
  <si>
    <t>V</t>
  </si>
  <si>
    <t>Division Secretary</t>
  </si>
  <si>
    <t>Assistant to Mgr. of Marketing &amp; Member Services</t>
  </si>
  <si>
    <t>Member Services Secretary</t>
  </si>
  <si>
    <t>VI</t>
  </si>
  <si>
    <t>VII</t>
  </si>
  <si>
    <t>Director of Purchasing</t>
  </si>
  <si>
    <t>Manger of Accounting &amp; Human Resources</t>
  </si>
  <si>
    <t>VIII</t>
  </si>
  <si>
    <t>.</t>
  </si>
  <si>
    <t>IX</t>
  </si>
  <si>
    <t>Rate</t>
  </si>
  <si>
    <t>2017 Annual</t>
  </si>
  <si>
    <t xml:space="preserve">Merit </t>
  </si>
  <si>
    <t>MidPoint</t>
  </si>
  <si>
    <t>MidPoint to Max</t>
  </si>
  <si>
    <t>Above Max</t>
  </si>
  <si>
    <t>Minimum to Midpoint</t>
  </si>
  <si>
    <t>Lower Third to MidPoint</t>
  </si>
  <si>
    <t>Below Minimum</t>
  </si>
  <si>
    <t>Minimum to Lower Third</t>
  </si>
  <si>
    <t>MidPoint to Upper Third</t>
  </si>
  <si>
    <t>Upper Third to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</si>
</sst>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Arial"/>
      <family val="2"/>
    </font>
    <font>
      <sz val="10"/>
      <color theme="8" tint="-0.249977111117893"/>
      <name val="Helv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6" fillId="0" borderId="0">
      <alignment vertical="top"/>
    </xf>
    <xf numFmtId="0" fontId="2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5" fillId="2" borderId="0" xfId="3" applyFont="1" applyFill="1" applyAlignment="1">
      <alignment horizontal="center"/>
    </xf>
    <xf numFmtId="3" fontId="5" fillId="2" borderId="1" xfId="3" applyNumberFormat="1" applyFont="1" applyFill="1" applyBorder="1" applyAlignment="1">
      <alignment horizontal="left"/>
    </xf>
    <xf numFmtId="0" fontId="5" fillId="2" borderId="2" xfId="3" applyFont="1" applyFill="1" applyBorder="1" applyAlignment="1">
      <alignment horizontal="center"/>
    </xf>
    <xf numFmtId="4" fontId="5" fillId="2" borderId="1" xfId="3" applyNumberFormat="1" applyFont="1" applyFill="1" applyBorder="1" applyAlignment="1">
      <alignment horizontal="left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44" fontId="5" fillId="0" borderId="2" xfId="1" applyNumberFormat="1" applyFont="1" applyBorder="1" applyAlignment="1">
      <alignment horizontal="left"/>
    </xf>
    <xf numFmtId="44" fontId="5" fillId="0" borderId="3" xfId="1" applyFont="1" applyBorder="1" applyAlignment="1">
      <alignment horizontal="left"/>
    </xf>
    <xf numFmtId="0" fontId="5" fillId="0" borderId="0" xfId="3" applyFont="1" applyAlignment="1">
      <alignment horizontal="left"/>
    </xf>
    <xf numFmtId="3" fontId="5" fillId="2" borderId="6" xfId="3" applyNumberFormat="1" applyFont="1" applyFill="1" applyBorder="1" applyAlignment="1">
      <alignment horizontal="center"/>
    </xf>
    <xf numFmtId="0" fontId="5" fillId="2" borderId="7" xfId="3" applyFont="1" applyFill="1" applyBorder="1" applyAlignment="1">
      <alignment horizontal="left"/>
    </xf>
    <xf numFmtId="4" fontId="5" fillId="2" borderId="6" xfId="3" applyNumberFormat="1" applyFont="1" applyFill="1" applyBorder="1" applyAlignment="1">
      <alignment horizontal="center"/>
    </xf>
    <xf numFmtId="3" fontId="5" fillId="2" borderId="8" xfId="3" applyNumberFormat="1" applyFont="1" applyFill="1" applyBorder="1" applyAlignment="1">
      <alignment horizontal="center"/>
    </xf>
    <xf numFmtId="10" fontId="5" fillId="0" borderId="2" xfId="3" applyNumberFormat="1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10" fontId="5" fillId="0" borderId="9" xfId="3" applyNumberFormat="1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44" fontId="5" fillId="0" borderId="2" xfId="1" applyNumberFormat="1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4" applyFont="1" applyFill="1">
      <alignment vertical="top"/>
    </xf>
    <xf numFmtId="0" fontId="7" fillId="3" borderId="0" xfId="5" applyFont="1" applyFill="1" applyBorder="1"/>
    <xf numFmtId="44" fontId="8" fillId="0" borderId="4" xfId="1" applyFont="1" applyBorder="1"/>
    <xf numFmtId="44" fontId="8" fillId="0" borderId="5" xfId="1" applyFont="1" applyBorder="1"/>
    <xf numFmtId="2" fontId="5" fillId="4" borderId="0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5" fillId="0" borderId="4" xfId="3" applyFont="1" applyBorder="1"/>
    <xf numFmtId="0" fontId="5" fillId="0" borderId="5" xfId="3" applyFont="1" applyBorder="1"/>
    <xf numFmtId="44" fontId="5" fillId="0" borderId="4" xfId="1" applyFont="1" applyBorder="1"/>
    <xf numFmtId="0" fontId="5" fillId="0" borderId="0" xfId="3" applyFont="1" applyBorder="1"/>
    <xf numFmtId="44" fontId="5" fillId="0" borderId="4" xfId="1" applyNumberFormat="1" applyFont="1" applyBorder="1"/>
    <xf numFmtId="44" fontId="5" fillId="0" borderId="5" xfId="1" applyFont="1" applyBorder="1"/>
    <xf numFmtId="0" fontId="5" fillId="0" borderId="0" xfId="3" applyFont="1"/>
    <xf numFmtId="0" fontId="7" fillId="0" borderId="0" xfId="5" applyFont="1" applyBorder="1"/>
    <xf numFmtId="2" fontId="5" fillId="0" borderId="0" xfId="3" applyNumberFormat="1" applyFont="1" applyBorder="1" applyAlignment="1">
      <alignment horizontal="center"/>
    </xf>
    <xf numFmtId="2" fontId="5" fillId="0" borderId="0" xfId="3" applyNumberFormat="1" applyFont="1" applyFill="1" applyBorder="1" applyAlignment="1">
      <alignment horizontal="center"/>
    </xf>
    <xf numFmtId="0" fontId="7" fillId="5" borderId="0" xfId="5" applyFont="1" applyFill="1" applyBorder="1"/>
    <xf numFmtId="0" fontId="4" fillId="0" borderId="0" xfId="3"/>
    <xf numFmtId="0" fontId="7" fillId="0" borderId="0" xfId="5" applyFont="1" applyFill="1" applyBorder="1"/>
    <xf numFmtId="0" fontId="8" fillId="0" borderId="11" xfId="0" applyFont="1" applyFill="1" applyBorder="1"/>
    <xf numFmtId="0" fontId="5" fillId="0" borderId="11" xfId="3" applyFont="1" applyBorder="1" applyAlignment="1">
      <alignment horizontal="center"/>
    </xf>
    <xf numFmtId="44" fontId="8" fillId="0" borderId="10" xfId="1" applyFont="1" applyBorder="1"/>
    <xf numFmtId="44" fontId="8" fillId="0" borderId="12" xfId="1" applyFont="1" applyBorder="1"/>
    <xf numFmtId="2" fontId="5" fillId="0" borderId="11" xfId="3" applyNumberFormat="1" applyFont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44" fontId="5" fillId="0" borderId="4" xfId="3" applyNumberFormat="1" applyFont="1" applyBorder="1"/>
    <xf numFmtId="44" fontId="5" fillId="0" borderId="5" xfId="3" applyNumberFormat="1" applyFont="1" applyBorder="1"/>
    <xf numFmtId="44" fontId="9" fillId="0" borderId="4" xfId="3" applyNumberFormat="1" applyFont="1" applyBorder="1"/>
    <xf numFmtId="44" fontId="9" fillId="0" borderId="5" xfId="3" applyNumberFormat="1" applyFont="1" applyBorder="1"/>
    <xf numFmtId="44" fontId="9" fillId="0" borderId="4" xfId="1" applyFont="1" applyBorder="1"/>
    <xf numFmtId="44" fontId="9" fillId="0" borderId="0" xfId="3" applyNumberFormat="1" applyFont="1" applyBorder="1"/>
    <xf numFmtId="44" fontId="9" fillId="0" borderId="4" xfId="1" applyNumberFormat="1" applyFont="1" applyBorder="1"/>
    <xf numFmtId="44" fontId="9" fillId="0" borderId="5" xfId="1" applyFont="1" applyBorder="1"/>
    <xf numFmtId="0" fontId="8" fillId="0" borderId="0" xfId="0" applyFont="1" applyFill="1" applyBorder="1"/>
    <xf numFmtId="0" fontId="8" fillId="0" borderId="0" xfId="0" applyFont="1" applyBorder="1"/>
    <xf numFmtId="2" fontId="5" fillId="6" borderId="0" xfId="3" applyNumberFormat="1" applyFont="1" applyFill="1" applyBorder="1" applyAlignment="1">
      <alignment horizontal="center"/>
    </xf>
    <xf numFmtId="44" fontId="9" fillId="7" borderId="4" xfId="1" applyFont="1" applyFill="1" applyBorder="1"/>
    <xf numFmtId="44" fontId="9" fillId="7" borderId="0" xfId="3" applyNumberFormat="1" applyFont="1" applyFill="1" applyBorder="1"/>
    <xf numFmtId="44" fontId="9" fillId="8" borderId="4" xfId="1" applyFont="1" applyFill="1" applyBorder="1"/>
    <xf numFmtId="44" fontId="9" fillId="8" borderId="0" xfId="3" applyNumberFormat="1" applyFont="1" applyFill="1" applyBorder="1"/>
    <xf numFmtId="0" fontId="8" fillId="0" borderId="14" xfId="0" applyFont="1" applyBorder="1"/>
    <xf numFmtId="0" fontId="5" fillId="0" borderId="14" xfId="3" applyFont="1" applyBorder="1" applyAlignment="1">
      <alignment horizontal="center"/>
    </xf>
    <xf numFmtId="44" fontId="8" fillId="0" borderId="13" xfId="1" applyFont="1" applyBorder="1"/>
    <xf numFmtId="44" fontId="8" fillId="0" borderId="15" xfId="1" applyFont="1" applyBorder="1"/>
    <xf numFmtId="2" fontId="5" fillId="0" borderId="14" xfId="3" applyNumberFormat="1" applyFont="1" applyBorder="1" applyAlignment="1">
      <alignment horizontal="center"/>
    </xf>
    <xf numFmtId="0" fontId="5" fillId="0" borderId="14" xfId="3" applyFont="1" applyFill="1" applyBorder="1" applyAlignment="1">
      <alignment horizontal="center"/>
    </xf>
    <xf numFmtId="44" fontId="5" fillId="0" borderId="13" xfId="3" applyNumberFormat="1" applyFont="1" applyBorder="1"/>
    <xf numFmtId="44" fontId="5" fillId="0" borderId="15" xfId="3" applyNumberFormat="1" applyFont="1" applyBorder="1"/>
    <xf numFmtId="44" fontId="9" fillId="0" borderId="13" xfId="3" applyNumberFormat="1" applyFont="1" applyBorder="1"/>
    <xf numFmtId="44" fontId="9" fillId="0" borderId="15" xfId="3" applyNumberFormat="1" applyFont="1" applyBorder="1"/>
    <xf numFmtId="44" fontId="9" fillId="0" borderId="13" xfId="1" applyFont="1" applyBorder="1"/>
    <xf numFmtId="44" fontId="9" fillId="0" borderId="14" xfId="3" applyNumberFormat="1" applyFont="1" applyBorder="1"/>
    <xf numFmtId="44" fontId="9" fillId="0" borderId="13" xfId="1" applyNumberFormat="1" applyFont="1" applyBorder="1"/>
    <xf numFmtId="44" fontId="9" fillId="0" borderId="15" xfId="1" applyFont="1" applyBorder="1"/>
    <xf numFmtId="3" fontId="5" fillId="0" borderId="0" xfId="3" applyNumberFormat="1" applyFont="1" applyBorder="1" applyAlignment="1">
      <alignment horizontal="left"/>
    </xf>
    <xf numFmtId="44" fontId="5" fillId="0" borderId="0" xfId="1" applyFont="1" applyBorder="1" applyAlignment="1">
      <alignment horizontal="center"/>
    </xf>
    <xf numFmtId="4" fontId="5" fillId="0" borderId="0" xfId="3" applyNumberFormat="1" applyFont="1" applyAlignment="1">
      <alignment horizontal="center"/>
    </xf>
    <xf numFmtId="3" fontId="5" fillId="0" borderId="0" xfId="3" applyNumberFormat="1" applyFont="1" applyAlignment="1">
      <alignment horizontal="center"/>
    </xf>
    <xf numFmtId="2" fontId="5" fillId="0" borderId="0" xfId="3" applyNumberFormat="1" applyFont="1" applyAlignment="1">
      <alignment horizontal="center"/>
    </xf>
    <xf numFmtId="44" fontId="5" fillId="0" borderId="0" xfId="1" applyNumberFormat="1" applyFont="1"/>
    <xf numFmtId="44" fontId="5" fillId="0" borderId="0" xfId="1" applyFont="1"/>
    <xf numFmtId="44" fontId="6" fillId="0" borderId="0" xfId="1" applyFont="1" applyFill="1" applyAlignment="1">
      <alignment vertical="top"/>
    </xf>
    <xf numFmtId="44" fontId="5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9" fillId="0" borderId="0" xfId="1" applyFont="1"/>
    <xf numFmtId="3" fontId="10" fillId="0" borderId="0" xfId="3" applyNumberFormat="1" applyFont="1" applyBorder="1" applyAlignment="1">
      <alignment horizontal="left"/>
    </xf>
    <xf numFmtId="44" fontId="9" fillId="0" borderId="0" xfId="3" applyNumberFormat="1" applyFont="1"/>
    <xf numFmtId="44" fontId="10" fillId="7" borderId="0" xfId="1" quotePrefix="1" applyFont="1" applyFill="1" applyBorder="1" applyAlignment="1">
      <alignment horizontal="left"/>
    </xf>
    <xf numFmtId="44" fontId="5" fillId="0" borderId="0" xfId="3" applyNumberFormat="1" applyFont="1"/>
    <xf numFmtId="10" fontId="5" fillId="0" borderId="0" xfId="2" applyNumberFormat="1" applyFont="1"/>
    <xf numFmtId="44" fontId="10" fillId="8" borderId="0" xfId="1" quotePrefix="1" applyFont="1" applyFill="1" applyBorder="1" applyAlignment="1">
      <alignment horizontal="left"/>
    </xf>
    <xf numFmtId="44" fontId="9" fillId="0" borderId="0" xfId="1" applyNumberFormat="1" applyFont="1" applyAlignment="1">
      <alignment vertical="center" wrapText="1"/>
    </xf>
    <xf numFmtId="3" fontId="5" fillId="0" borderId="0" xfId="3" applyNumberFormat="1" applyFont="1" applyAlignment="1">
      <alignment horizontal="left"/>
    </xf>
    <xf numFmtId="4" fontId="5" fillId="0" borderId="0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center"/>
    </xf>
    <xf numFmtId="10" fontId="5" fillId="0" borderId="0" xfId="2" applyNumberFormat="1" applyFont="1" applyBorder="1"/>
    <xf numFmtId="44" fontId="5" fillId="0" borderId="0" xfId="1" applyNumberFormat="1" applyFont="1" applyBorder="1"/>
    <xf numFmtId="44" fontId="5" fillId="0" borderId="0" xfId="1" applyFont="1" applyBorder="1"/>
    <xf numFmtId="0" fontId="4" fillId="0" borderId="0" xfId="6" applyFont="1" applyFill="1"/>
    <xf numFmtId="4" fontId="4" fillId="0" borderId="0" xfId="3" applyNumberFormat="1" applyAlignment="1">
      <alignment horizontal="center"/>
    </xf>
    <xf numFmtId="0" fontId="0" fillId="9" borderId="0" xfId="0" applyFill="1" applyBorder="1"/>
    <xf numFmtId="3" fontId="5" fillId="0" borderId="0" xfId="3" applyNumberFormat="1" applyFont="1"/>
    <xf numFmtId="44" fontId="4" fillId="0" borderId="0" xfId="1" applyFont="1"/>
    <xf numFmtId="44" fontId="4" fillId="0" borderId="0" xfId="1" applyNumberFormat="1" applyFont="1"/>
    <xf numFmtId="0" fontId="6" fillId="0" borderId="0" xfId="4" applyFont="1" applyBorder="1">
      <alignment vertical="top"/>
    </xf>
    <xf numFmtId="0" fontId="6" fillId="0" borderId="0" xfId="4" applyFont="1">
      <alignment vertical="top"/>
    </xf>
    <xf numFmtId="4" fontId="5" fillId="0" borderId="0" xfId="3" applyNumberFormat="1" applyFont="1" applyAlignment="1">
      <alignment horizontal="left"/>
    </xf>
    <xf numFmtId="0" fontId="5" fillId="2" borderId="1" xfId="3" applyFont="1" applyFill="1" applyBorder="1" applyAlignment="1">
      <alignment horizontal="center"/>
    </xf>
    <xf numFmtId="3" fontId="5" fillId="2" borderId="16" xfId="3" applyNumberFormat="1" applyFont="1" applyFill="1" applyBorder="1" applyAlignment="1">
      <alignment horizontal="center"/>
    </xf>
    <xf numFmtId="4" fontId="5" fillId="2" borderId="16" xfId="3" applyNumberFormat="1" applyFont="1" applyFill="1" applyBorder="1" applyAlignment="1">
      <alignment horizontal="center"/>
    </xf>
    <xf numFmtId="0" fontId="5" fillId="2" borderId="16" xfId="3" applyFont="1" applyFill="1" applyBorder="1" applyAlignment="1">
      <alignment horizontal="left"/>
    </xf>
    <xf numFmtId="0" fontId="5" fillId="2" borderId="13" xfId="3" applyFont="1" applyFill="1" applyBorder="1" applyAlignment="1">
      <alignment horizontal="left"/>
    </xf>
    <xf numFmtId="10" fontId="5" fillId="0" borderId="0" xfId="3" applyNumberFormat="1" applyFont="1" applyBorder="1" applyAlignment="1">
      <alignment horizontal="center"/>
    </xf>
    <xf numFmtId="0" fontId="7" fillId="0" borderId="0" xfId="7" applyFont="1" applyFill="1"/>
    <xf numFmtId="0" fontId="7" fillId="3" borderId="0" xfId="7" applyFont="1" applyFill="1"/>
    <xf numFmtId="44" fontId="8" fillId="0" borderId="0" xfId="1" applyFont="1"/>
    <xf numFmtId="2" fontId="5" fillId="4" borderId="0" xfId="3" applyNumberFormat="1" applyFont="1" applyFill="1" applyAlignment="1">
      <alignment horizontal="center"/>
    </xf>
    <xf numFmtId="0" fontId="7" fillId="0" borderId="0" xfId="7" applyFont="1"/>
    <xf numFmtId="0" fontId="7" fillId="0" borderId="0" xfId="7" applyFont="1" applyFill="1" applyBorder="1"/>
    <xf numFmtId="0" fontId="7" fillId="3" borderId="0" xfId="7" applyFont="1" applyFill="1" applyBorder="1"/>
    <xf numFmtId="44" fontId="8" fillId="0" borderId="0" xfId="1" applyFont="1" applyBorder="1"/>
    <xf numFmtId="2" fontId="5" fillId="0" borderId="0" xfId="3" applyNumberFormat="1" applyFont="1" applyFill="1" applyAlignment="1">
      <alignment horizontal="center"/>
    </xf>
    <xf numFmtId="0" fontId="7" fillId="5" borderId="0" xfId="7" applyFont="1" applyFill="1"/>
    <xf numFmtId="0" fontId="7" fillId="5" borderId="0" xfId="7" applyFont="1" applyFill="1" applyBorder="1"/>
    <xf numFmtId="44" fontId="8" fillId="0" borderId="11" xfId="1" applyFont="1" applyBorder="1"/>
    <xf numFmtId="0" fontId="8" fillId="0" borderId="0" xfId="0" applyFont="1"/>
    <xf numFmtId="2" fontId="5" fillId="6" borderId="0" xfId="3" applyNumberFormat="1" applyFont="1" applyFill="1" applyAlignment="1">
      <alignment horizontal="center"/>
    </xf>
    <xf numFmtId="0" fontId="8" fillId="0" borderId="0" xfId="0" applyFont="1" applyFill="1"/>
    <xf numFmtId="0" fontId="1" fillId="0" borderId="0" xfId="7"/>
    <xf numFmtId="44" fontId="0" fillId="0" borderId="0" xfId="8" applyFont="1"/>
    <xf numFmtId="164" fontId="1" fillId="0" borderId="0" xfId="7" applyNumberFormat="1" applyFill="1"/>
    <xf numFmtId="164" fontId="3" fillId="0" borderId="0" xfId="7" applyNumberFormat="1" applyFont="1" applyAlignment="1">
      <alignment horizontal="center"/>
    </xf>
    <xf numFmtId="0" fontId="3" fillId="0" borderId="0" xfId="7" applyFont="1" applyAlignment="1">
      <alignment horizontal="center"/>
    </xf>
    <xf numFmtId="44" fontId="3" fillId="0" borderId="0" xfId="8" applyFont="1" applyAlignment="1">
      <alignment horizontal="center"/>
    </xf>
    <xf numFmtId="164" fontId="3" fillId="0" borderId="0" xfId="7" applyNumberFormat="1" applyFont="1" applyFill="1" applyAlignment="1">
      <alignment horizontal="center"/>
    </xf>
    <xf numFmtId="164" fontId="3" fillId="0" borderId="0" xfId="7" quotePrefix="1" applyNumberFormat="1" applyFont="1" applyAlignment="1">
      <alignment horizontal="center"/>
    </xf>
    <xf numFmtId="164" fontId="1" fillId="0" borderId="0" xfId="7" applyNumberFormat="1"/>
    <xf numFmtId="164" fontId="0" fillId="0" borderId="0" xfId="8" applyNumberFormat="1" applyFont="1" applyFill="1"/>
    <xf numFmtId="164" fontId="0" fillId="0" borderId="0" xfId="8" applyNumberFormat="1" applyFont="1"/>
    <xf numFmtId="0" fontId="1" fillId="0" borderId="0" xfId="7" applyFill="1"/>
    <xf numFmtId="44" fontId="0" fillId="0" borderId="0" xfId="8" applyFont="1" applyFill="1"/>
    <xf numFmtId="164" fontId="1" fillId="0" borderId="9" xfId="7" applyNumberFormat="1" applyBorder="1"/>
    <xf numFmtId="0" fontId="3" fillId="0" borderId="0" xfId="7" applyFont="1"/>
    <xf numFmtId="0" fontId="1" fillId="0" borderId="0" xfId="7" applyFont="1"/>
    <xf numFmtId="164" fontId="3" fillId="0" borderId="0" xfId="7" applyNumberFormat="1" applyFont="1" applyAlignment="1">
      <alignment horizontal="right"/>
    </xf>
    <xf numFmtId="164" fontId="0" fillId="10" borderId="0" xfId="8" applyNumberFormat="1" applyFont="1" applyFill="1"/>
    <xf numFmtId="164" fontId="0" fillId="0" borderId="14" xfId="8" applyNumberFormat="1" applyFont="1" applyBorder="1"/>
    <xf numFmtId="44" fontId="5" fillId="0" borderId="0" xfId="3" applyNumberFormat="1" applyFont="1" applyAlignment="1">
      <alignment horizontal="center"/>
    </xf>
    <xf numFmtId="0" fontId="4" fillId="0" borderId="0" xfId="3" applyAlignment="1">
      <alignment horizontal="center"/>
    </xf>
    <xf numFmtId="0" fontId="11" fillId="0" borderId="0" xfId="7" applyFont="1" applyAlignment="1">
      <alignment horizontal="center"/>
    </xf>
    <xf numFmtId="0" fontId="11" fillId="0" borderId="0" xfId="7" applyFont="1" applyFill="1" applyAlignment="1">
      <alignment horizontal="center"/>
    </xf>
    <xf numFmtId="0" fontId="12" fillId="0" borderId="0" xfId="3" applyFont="1" applyBorder="1" applyAlignment="1">
      <alignment horizontal="center"/>
    </xf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44" fontId="12" fillId="0" borderId="0" xfId="1" applyFont="1" applyAlignment="1">
      <alignment horizontal="center"/>
    </xf>
    <xf numFmtId="44" fontId="10" fillId="4" borderId="0" xfId="1" quotePrefix="1" applyFont="1" applyFill="1" applyBorder="1" applyAlignment="1">
      <alignment horizontal="left"/>
    </xf>
    <xf numFmtId="44" fontId="9" fillId="4" borderId="4" xfId="1" applyFont="1" applyFill="1" applyBorder="1"/>
    <xf numFmtId="44" fontId="9" fillId="4" borderId="0" xfId="3" applyNumberFormat="1" applyFont="1" applyFill="1" applyBorder="1"/>
    <xf numFmtId="164" fontId="3" fillId="0" borderId="0" xfId="7" quotePrefix="1" applyNumberFormat="1" applyFont="1" applyAlignment="1">
      <alignment horizontal="center"/>
    </xf>
    <xf numFmtId="44" fontId="9" fillId="0" borderId="0" xfId="3" applyNumberFormat="1" applyFont="1" applyAlignment="1">
      <alignment horizontal="center" vertic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44" fontId="5" fillId="0" borderId="5" xfId="1" applyFont="1" applyBorder="1" applyAlignment="1">
      <alignment horizontal="center"/>
    </xf>
    <xf numFmtId="3" fontId="9" fillId="0" borderId="0" xfId="3" applyNumberFormat="1" applyFont="1" applyAlignment="1">
      <alignment horizontal="center"/>
    </xf>
    <xf numFmtId="44" fontId="9" fillId="0" borderId="0" xfId="1" applyNumberFormat="1" applyFont="1" applyAlignment="1">
      <alignment horizontal="right" vertical="center" wrapText="1"/>
    </xf>
  </cellXfs>
  <cellStyles count="9">
    <cellStyle name="Currency" xfId="1" builtinId="4"/>
    <cellStyle name="Currency 2" xfId="8"/>
    <cellStyle name="Normal" xfId="0" builtinId="0"/>
    <cellStyle name="Normal 2" xfId="5"/>
    <cellStyle name="Normal 2 2" xfId="7"/>
    <cellStyle name="Normal_Base Report 10-18-02" xfId="4"/>
    <cellStyle name="Normal_EVAL02" xfId="6"/>
    <cellStyle name="Normal_Master01" xfId="3"/>
    <cellStyle name="Percent" xfId="2" builtinId="5"/>
  </cellStyles>
  <dxfs count="26"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Grayson%20COMPensate%20Progr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xh2\Local%20Settings\Temporary%20Internet%20Files\OLK8E\KIUC%20COMP04updatea07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ompare"/>
      <sheetName val="Master 2017 Revised"/>
      <sheetName val="Evaluation"/>
      <sheetName val="Structure"/>
      <sheetName val="SALPrint"/>
      <sheetName val="Sheet1"/>
      <sheetName val="Model 2017"/>
      <sheetName val="Matrix"/>
      <sheetName val="Master 2017 Dan"/>
    </sheetNames>
    <sheetDataSet>
      <sheetData sheetId="0"/>
      <sheetData sheetId="1"/>
      <sheetData sheetId="2">
        <row r="4">
          <cell r="A4">
            <v>39</v>
          </cell>
          <cell r="B4">
            <v>8</v>
          </cell>
          <cell r="C4" t="str">
            <v>AMI Administrator</v>
          </cell>
          <cell r="D4">
            <v>8</v>
          </cell>
          <cell r="E4">
            <v>166</v>
          </cell>
          <cell r="F4">
            <v>2</v>
          </cell>
          <cell r="G4">
            <v>54</v>
          </cell>
          <cell r="H4">
            <v>9</v>
          </cell>
          <cell r="I4">
            <v>184</v>
          </cell>
          <cell r="J4">
            <v>11</v>
          </cell>
          <cell r="K4">
            <v>220</v>
          </cell>
          <cell r="L4">
            <v>9</v>
          </cell>
          <cell r="M4">
            <v>184</v>
          </cell>
          <cell r="N4">
            <v>808</v>
          </cell>
          <cell r="O4">
            <v>775</v>
          </cell>
          <cell r="P4">
            <v>856</v>
          </cell>
          <cell r="Q4">
            <v>816</v>
          </cell>
          <cell r="R4">
            <v>46732.187551685995</v>
          </cell>
          <cell r="S4">
            <v>53729.234818384677</v>
          </cell>
          <cell r="T4">
            <v>57227.758451734015</v>
          </cell>
          <cell r="U4">
            <v>60726.282085083352</v>
          </cell>
          <cell r="V4">
            <v>67723.329351782028</v>
          </cell>
        </row>
        <row r="5">
          <cell r="A5">
            <v>3</v>
          </cell>
          <cell r="B5">
            <v>9</v>
          </cell>
          <cell r="C5" t="str">
            <v>Apprentice/Fourth Year</v>
          </cell>
          <cell r="D5">
            <v>9</v>
          </cell>
          <cell r="E5">
            <v>184</v>
          </cell>
          <cell r="F5">
            <v>4</v>
          </cell>
          <cell r="G5">
            <v>82</v>
          </cell>
          <cell r="H5">
            <v>10</v>
          </cell>
          <cell r="I5">
            <v>202</v>
          </cell>
          <cell r="J5">
            <v>11</v>
          </cell>
          <cell r="K5">
            <v>220</v>
          </cell>
          <cell r="L5">
            <v>9</v>
          </cell>
          <cell r="M5">
            <v>184</v>
          </cell>
          <cell r="N5">
            <v>872</v>
          </cell>
          <cell r="O5">
            <v>857</v>
          </cell>
          <cell r="P5">
            <v>938</v>
          </cell>
          <cell r="Q5">
            <v>898</v>
          </cell>
          <cell r="R5">
            <v>50749.145726363618</v>
          </cell>
          <cell r="S5">
            <v>58464.661188630373</v>
          </cell>
          <cell r="T5">
            <v>62322.418919763746</v>
          </cell>
          <cell r="U5">
            <v>66180.17665089712</v>
          </cell>
          <cell r="V5">
            <v>73895.692113163881</v>
          </cell>
        </row>
        <row r="6">
          <cell r="A6">
            <v>19</v>
          </cell>
          <cell r="B6">
            <v>8</v>
          </cell>
          <cell r="C6" t="str">
            <v>Apprentice/Third Year</v>
          </cell>
          <cell r="D6">
            <v>8</v>
          </cell>
          <cell r="E6">
            <v>166</v>
          </cell>
          <cell r="F6">
            <v>3</v>
          </cell>
          <cell r="G6">
            <v>68</v>
          </cell>
          <cell r="H6">
            <v>9</v>
          </cell>
          <cell r="I6">
            <v>184</v>
          </cell>
          <cell r="J6">
            <v>10</v>
          </cell>
          <cell r="K6">
            <v>202</v>
          </cell>
          <cell r="L6">
            <v>8</v>
          </cell>
          <cell r="M6">
            <v>166</v>
          </cell>
          <cell r="N6">
            <v>786</v>
          </cell>
          <cell r="O6">
            <v>775</v>
          </cell>
          <cell r="P6">
            <v>856</v>
          </cell>
          <cell r="Q6">
            <v>816</v>
          </cell>
          <cell r="R6">
            <v>46732.187551685995</v>
          </cell>
          <cell r="S6">
            <v>53729.234818384677</v>
          </cell>
          <cell r="T6">
            <v>57227.758451734015</v>
          </cell>
          <cell r="U6">
            <v>60726.282085083352</v>
          </cell>
          <cell r="V6">
            <v>67723.329351782028</v>
          </cell>
        </row>
        <row r="7">
          <cell r="A7">
            <v>34</v>
          </cell>
          <cell r="B7">
            <v>18</v>
          </cell>
          <cell r="C7" t="str">
            <v>Assistant Manager of Operations</v>
          </cell>
          <cell r="D7">
            <v>15</v>
          </cell>
          <cell r="E7">
            <v>292</v>
          </cell>
          <cell r="F7">
            <v>21</v>
          </cell>
          <cell r="G7">
            <v>320</v>
          </cell>
          <cell r="H7">
            <v>17</v>
          </cell>
          <cell r="I7">
            <v>328</v>
          </cell>
          <cell r="J7">
            <v>17</v>
          </cell>
          <cell r="K7">
            <v>328</v>
          </cell>
          <cell r="L7">
            <v>17</v>
          </cell>
          <cell r="M7">
            <v>328</v>
          </cell>
          <cell r="N7">
            <v>1596</v>
          </cell>
          <cell r="O7">
            <v>1595</v>
          </cell>
          <cell r="P7">
            <v>1676</v>
          </cell>
          <cell r="Q7">
            <v>1636</v>
          </cell>
          <cell r="R7">
            <v>88241.26710253366</v>
          </cell>
          <cell r="S7">
            <v>103541.16422111813</v>
          </cell>
          <cell r="T7">
            <v>111191.11278041036</v>
          </cell>
          <cell r="U7">
            <v>118841.06133970259</v>
          </cell>
          <cell r="V7">
            <v>134140.95845828706</v>
          </cell>
        </row>
        <row r="8">
          <cell r="A8">
            <v>22</v>
          </cell>
          <cell r="B8">
            <v>7</v>
          </cell>
          <cell r="C8" t="str">
            <v>Billing Administrator</v>
          </cell>
          <cell r="D8">
            <v>8</v>
          </cell>
          <cell r="E8">
            <v>166</v>
          </cell>
          <cell r="F8">
            <v>2</v>
          </cell>
          <cell r="G8">
            <v>54</v>
          </cell>
          <cell r="H8">
            <v>10</v>
          </cell>
          <cell r="I8">
            <v>202</v>
          </cell>
          <cell r="J8">
            <v>7</v>
          </cell>
          <cell r="K8">
            <v>148</v>
          </cell>
          <cell r="L8">
            <v>7</v>
          </cell>
          <cell r="M8">
            <v>148</v>
          </cell>
          <cell r="N8">
            <v>718</v>
          </cell>
          <cell r="O8">
            <v>693</v>
          </cell>
          <cell r="P8">
            <v>774</v>
          </cell>
          <cell r="Q8">
            <v>734</v>
          </cell>
          <cell r="R8">
            <v>42746.692078567838</v>
          </cell>
          <cell r="S8">
            <v>49048.988602708872</v>
          </cell>
          <cell r="T8">
            <v>52200.136864779386</v>
          </cell>
          <cell r="U8">
            <v>55351.2851268499</v>
          </cell>
          <cell r="V8">
            <v>61653.581650990935</v>
          </cell>
        </row>
        <row r="9">
          <cell r="A9">
            <v>20</v>
          </cell>
          <cell r="B9">
            <v>11</v>
          </cell>
          <cell r="C9" t="str">
            <v>Construction Leadman</v>
          </cell>
          <cell r="D9">
            <v>12</v>
          </cell>
          <cell r="E9">
            <v>238</v>
          </cell>
          <cell r="F9">
            <v>7</v>
          </cell>
          <cell r="G9">
            <v>124</v>
          </cell>
          <cell r="H9">
            <v>12</v>
          </cell>
          <cell r="I9">
            <v>238</v>
          </cell>
          <cell r="J9">
            <v>13</v>
          </cell>
          <cell r="K9">
            <v>256</v>
          </cell>
          <cell r="L9">
            <v>12</v>
          </cell>
          <cell r="M9">
            <v>238</v>
          </cell>
          <cell r="N9">
            <v>1094</v>
          </cell>
          <cell r="O9">
            <v>1021</v>
          </cell>
          <cell r="P9">
            <v>1102</v>
          </cell>
          <cell r="Q9">
            <v>1062</v>
          </cell>
          <cell r="R9">
            <v>58875.599907279538</v>
          </cell>
          <cell r="S9">
            <v>68100.43763512549</v>
          </cell>
          <cell r="T9">
            <v>72712.856499048459</v>
          </cell>
          <cell r="U9">
            <v>77325.275362971428</v>
          </cell>
          <cell r="V9">
            <v>86550.11309081738</v>
          </cell>
        </row>
        <row r="10">
          <cell r="A10">
            <v>21</v>
          </cell>
          <cell r="B10">
            <v>11</v>
          </cell>
          <cell r="C10" t="str">
            <v>Construction Leadman</v>
          </cell>
          <cell r="D10">
            <v>12</v>
          </cell>
          <cell r="E10">
            <v>238</v>
          </cell>
          <cell r="F10">
            <v>7</v>
          </cell>
          <cell r="G10">
            <v>124</v>
          </cell>
          <cell r="H10">
            <v>12</v>
          </cell>
          <cell r="I10">
            <v>238</v>
          </cell>
          <cell r="J10">
            <v>13</v>
          </cell>
          <cell r="K10">
            <v>256</v>
          </cell>
          <cell r="L10">
            <v>12</v>
          </cell>
          <cell r="M10">
            <v>238</v>
          </cell>
          <cell r="N10">
            <v>1094</v>
          </cell>
          <cell r="O10">
            <v>1021</v>
          </cell>
          <cell r="P10">
            <v>1102</v>
          </cell>
          <cell r="Q10">
            <v>1062</v>
          </cell>
          <cell r="R10">
            <v>58875.599907279538</v>
          </cell>
          <cell r="S10">
            <v>68100.43763512549</v>
          </cell>
          <cell r="T10">
            <v>72712.856499048459</v>
          </cell>
          <cell r="U10">
            <v>77325.275362971428</v>
          </cell>
          <cell r="V10">
            <v>86550.11309081738</v>
          </cell>
        </row>
        <row r="11">
          <cell r="A11">
            <v>38</v>
          </cell>
          <cell r="B11">
            <v>4</v>
          </cell>
          <cell r="C11" t="str">
            <v>MSR/Cashier</v>
          </cell>
          <cell r="D11">
            <v>6</v>
          </cell>
          <cell r="E11">
            <v>130</v>
          </cell>
          <cell r="F11">
            <v>2</v>
          </cell>
          <cell r="G11">
            <v>54</v>
          </cell>
          <cell r="H11">
            <v>5</v>
          </cell>
          <cell r="I11">
            <v>112</v>
          </cell>
          <cell r="J11">
            <v>4</v>
          </cell>
          <cell r="K11">
            <v>94</v>
          </cell>
          <cell r="L11">
            <v>4</v>
          </cell>
          <cell r="M11">
            <v>94</v>
          </cell>
          <cell r="N11">
            <v>484</v>
          </cell>
          <cell r="O11">
            <v>447</v>
          </cell>
          <cell r="P11">
            <v>528</v>
          </cell>
          <cell r="Q11">
            <v>488</v>
          </cell>
          <cell r="R11">
            <v>30983.607551364268</v>
          </cell>
          <cell r="S11">
            <v>35340.872777365439</v>
          </cell>
          <cell r="T11">
            <v>37519.50539036603</v>
          </cell>
          <cell r="U11">
            <v>39698.138003366621</v>
          </cell>
          <cell r="V11">
            <v>44055.403229367796</v>
          </cell>
        </row>
        <row r="12">
          <cell r="A12">
            <v>23</v>
          </cell>
          <cell r="B12">
            <v>6</v>
          </cell>
          <cell r="C12" t="str">
            <v>Member Service Representative</v>
          </cell>
          <cell r="D12">
            <v>6</v>
          </cell>
          <cell r="E12">
            <v>130</v>
          </cell>
          <cell r="F12">
            <v>2</v>
          </cell>
          <cell r="G12">
            <v>54</v>
          </cell>
          <cell r="H12">
            <v>8</v>
          </cell>
          <cell r="I12">
            <v>166</v>
          </cell>
          <cell r="J12">
            <v>8</v>
          </cell>
          <cell r="K12">
            <v>166</v>
          </cell>
          <cell r="L12">
            <v>8</v>
          </cell>
          <cell r="M12">
            <v>166</v>
          </cell>
          <cell r="N12">
            <v>682</v>
          </cell>
          <cell r="O12">
            <v>611</v>
          </cell>
          <cell r="P12">
            <v>692</v>
          </cell>
          <cell r="Q12">
            <v>652</v>
          </cell>
          <cell r="R12">
            <v>38793.121875288547</v>
          </cell>
          <cell r="S12">
            <v>44424.07673102941</v>
          </cell>
          <cell r="T12">
            <v>47239.554158899839</v>
          </cell>
          <cell r="U12">
            <v>50055.031586770267</v>
          </cell>
          <cell r="V12">
            <v>55685.98644251113</v>
          </cell>
        </row>
        <row r="13">
          <cell r="A13">
            <v>29</v>
          </cell>
          <cell r="B13">
            <v>6</v>
          </cell>
          <cell r="C13" t="str">
            <v>Member Service Representative</v>
          </cell>
          <cell r="D13">
            <v>6</v>
          </cell>
          <cell r="E13">
            <v>130</v>
          </cell>
          <cell r="F13">
            <v>2</v>
          </cell>
          <cell r="G13">
            <v>54</v>
          </cell>
          <cell r="H13">
            <v>8</v>
          </cell>
          <cell r="I13">
            <v>166</v>
          </cell>
          <cell r="J13">
            <v>8</v>
          </cell>
          <cell r="K13">
            <v>166</v>
          </cell>
          <cell r="L13">
            <v>8</v>
          </cell>
          <cell r="M13">
            <v>166</v>
          </cell>
          <cell r="N13">
            <v>682</v>
          </cell>
          <cell r="O13">
            <v>611</v>
          </cell>
          <cell r="P13">
            <v>692</v>
          </cell>
          <cell r="Q13">
            <v>652</v>
          </cell>
          <cell r="R13">
            <v>38793.121875288547</v>
          </cell>
          <cell r="S13">
            <v>44424.07673102941</v>
          </cell>
          <cell r="T13">
            <v>47239.554158899839</v>
          </cell>
          <cell r="U13">
            <v>50055.031586770267</v>
          </cell>
          <cell r="V13">
            <v>55685.98644251113</v>
          </cell>
        </row>
        <row r="14">
          <cell r="A14">
            <v>42</v>
          </cell>
          <cell r="B14">
            <v>6</v>
          </cell>
          <cell r="C14" t="str">
            <v>Member Service Representative</v>
          </cell>
          <cell r="D14">
            <v>6</v>
          </cell>
          <cell r="E14">
            <v>130</v>
          </cell>
          <cell r="F14">
            <v>2</v>
          </cell>
          <cell r="G14">
            <v>54</v>
          </cell>
          <cell r="H14">
            <v>8</v>
          </cell>
          <cell r="I14">
            <v>166</v>
          </cell>
          <cell r="J14">
            <v>8</v>
          </cell>
          <cell r="K14">
            <v>166</v>
          </cell>
          <cell r="L14">
            <v>8</v>
          </cell>
          <cell r="M14">
            <v>166</v>
          </cell>
          <cell r="N14">
            <v>682</v>
          </cell>
          <cell r="O14">
            <v>611</v>
          </cell>
          <cell r="P14">
            <v>692</v>
          </cell>
          <cell r="Q14">
            <v>652</v>
          </cell>
          <cell r="R14">
            <v>38793.121875288547</v>
          </cell>
          <cell r="S14">
            <v>44424.07673102941</v>
          </cell>
          <cell r="T14">
            <v>47239.554158899839</v>
          </cell>
          <cell r="U14">
            <v>50055.031586770267</v>
          </cell>
          <cell r="V14">
            <v>55685.98644251113</v>
          </cell>
        </row>
        <row r="15">
          <cell r="A15">
            <v>43</v>
          </cell>
          <cell r="B15">
            <v>6</v>
          </cell>
          <cell r="C15" t="str">
            <v>Member Service Representative</v>
          </cell>
          <cell r="D15">
            <v>6</v>
          </cell>
          <cell r="E15">
            <v>130</v>
          </cell>
          <cell r="F15">
            <v>2</v>
          </cell>
          <cell r="G15">
            <v>54</v>
          </cell>
          <cell r="H15">
            <v>8</v>
          </cell>
          <cell r="I15">
            <v>166</v>
          </cell>
          <cell r="J15">
            <v>8</v>
          </cell>
          <cell r="K15">
            <v>166</v>
          </cell>
          <cell r="L15">
            <v>8</v>
          </cell>
          <cell r="M15">
            <v>166</v>
          </cell>
          <cell r="N15">
            <v>682</v>
          </cell>
          <cell r="O15">
            <v>611</v>
          </cell>
          <cell r="P15">
            <v>692</v>
          </cell>
          <cell r="Q15">
            <v>652</v>
          </cell>
          <cell r="R15">
            <v>38793.121875288547</v>
          </cell>
          <cell r="S15">
            <v>44424.07673102941</v>
          </cell>
          <cell r="T15">
            <v>47239.554158899839</v>
          </cell>
          <cell r="U15">
            <v>50055.031586770267</v>
          </cell>
          <cell r="V15">
            <v>55685.98644251113</v>
          </cell>
        </row>
        <row r="16">
          <cell r="A16">
            <v>33</v>
          </cell>
          <cell r="B16">
            <v>6</v>
          </cell>
          <cell r="C16" t="str">
            <v>Division Assistant - Operations</v>
          </cell>
          <cell r="D16">
            <v>8</v>
          </cell>
          <cell r="E16">
            <v>166</v>
          </cell>
          <cell r="F16">
            <v>2</v>
          </cell>
          <cell r="G16">
            <v>54</v>
          </cell>
          <cell r="H16">
            <v>7</v>
          </cell>
          <cell r="I16">
            <v>148</v>
          </cell>
          <cell r="J16">
            <v>6</v>
          </cell>
          <cell r="K16">
            <v>130</v>
          </cell>
          <cell r="L16">
            <v>8</v>
          </cell>
          <cell r="M16">
            <v>166</v>
          </cell>
          <cell r="N16">
            <v>664</v>
          </cell>
          <cell r="O16">
            <v>611</v>
          </cell>
          <cell r="P16">
            <v>692</v>
          </cell>
          <cell r="Q16">
            <v>652</v>
          </cell>
          <cell r="R16">
            <v>38793.121875288547</v>
          </cell>
          <cell r="S16">
            <v>44424.07673102941</v>
          </cell>
          <cell r="T16">
            <v>47239.554158899839</v>
          </cell>
          <cell r="U16">
            <v>50055.031586770267</v>
          </cell>
          <cell r="V16">
            <v>55685.98644251113</v>
          </cell>
        </row>
        <row r="17">
          <cell r="A17">
            <v>30</v>
          </cell>
          <cell r="B17">
            <v>6</v>
          </cell>
          <cell r="C17" t="str">
            <v>Division Assistant - Accounting &amp; Finance</v>
          </cell>
          <cell r="D17">
            <v>6</v>
          </cell>
          <cell r="E17">
            <v>130</v>
          </cell>
          <cell r="F17">
            <v>2</v>
          </cell>
          <cell r="G17">
            <v>54</v>
          </cell>
          <cell r="H17">
            <v>7</v>
          </cell>
          <cell r="I17">
            <v>148</v>
          </cell>
          <cell r="J17">
            <v>7</v>
          </cell>
          <cell r="K17">
            <v>148</v>
          </cell>
          <cell r="L17">
            <v>8</v>
          </cell>
          <cell r="M17">
            <v>166</v>
          </cell>
          <cell r="N17">
            <v>646</v>
          </cell>
          <cell r="O17">
            <v>611</v>
          </cell>
          <cell r="P17">
            <v>692</v>
          </cell>
          <cell r="Q17">
            <v>652</v>
          </cell>
          <cell r="R17">
            <v>38793.121875288547</v>
          </cell>
          <cell r="S17">
            <v>44424.07673102941</v>
          </cell>
          <cell r="T17">
            <v>47239.554158899839</v>
          </cell>
          <cell r="U17">
            <v>50055.031586770267</v>
          </cell>
          <cell r="V17">
            <v>55685.98644251113</v>
          </cell>
        </row>
        <row r="18">
          <cell r="A18">
            <v>37</v>
          </cell>
          <cell r="B18">
            <v>8</v>
          </cell>
          <cell r="C18" t="str">
            <v>Energy Advisor</v>
          </cell>
          <cell r="D18">
            <v>11</v>
          </cell>
          <cell r="E18">
            <v>220</v>
          </cell>
          <cell r="F18">
            <v>2</v>
          </cell>
          <cell r="G18">
            <v>54</v>
          </cell>
          <cell r="H18">
            <v>10</v>
          </cell>
          <cell r="I18">
            <v>202</v>
          </cell>
          <cell r="J18">
            <v>9</v>
          </cell>
          <cell r="K18">
            <v>184</v>
          </cell>
          <cell r="L18">
            <v>8</v>
          </cell>
          <cell r="M18">
            <v>166</v>
          </cell>
          <cell r="N18">
            <v>826</v>
          </cell>
          <cell r="O18">
            <v>775</v>
          </cell>
          <cell r="P18">
            <v>856</v>
          </cell>
          <cell r="Q18">
            <v>816</v>
          </cell>
          <cell r="R18">
            <v>46732.187551685995</v>
          </cell>
          <cell r="S18">
            <v>53729.234818384677</v>
          </cell>
          <cell r="T18">
            <v>57227.758451734015</v>
          </cell>
          <cell r="U18">
            <v>60726.282085083352</v>
          </cell>
          <cell r="V18">
            <v>67723.329351782028</v>
          </cell>
        </row>
        <row r="19">
          <cell r="A19">
            <v>17</v>
          </cell>
          <cell r="B19">
            <v>11</v>
          </cell>
          <cell r="C19" t="str">
            <v>Engineering Party Chief</v>
          </cell>
          <cell r="D19">
            <v>11</v>
          </cell>
          <cell r="E19">
            <v>220</v>
          </cell>
          <cell r="F19">
            <v>2</v>
          </cell>
          <cell r="G19">
            <v>54</v>
          </cell>
          <cell r="H19">
            <v>12</v>
          </cell>
          <cell r="I19">
            <v>238</v>
          </cell>
          <cell r="J19">
            <v>13</v>
          </cell>
          <cell r="K19">
            <v>256</v>
          </cell>
          <cell r="L19">
            <v>13</v>
          </cell>
          <cell r="M19">
            <v>256</v>
          </cell>
          <cell r="N19">
            <v>1024</v>
          </cell>
          <cell r="O19">
            <v>1021</v>
          </cell>
          <cell r="P19">
            <v>1102</v>
          </cell>
          <cell r="Q19">
            <v>1062</v>
          </cell>
          <cell r="R19">
            <v>58875.599907279538</v>
          </cell>
          <cell r="S19">
            <v>68100.43763512549</v>
          </cell>
          <cell r="T19">
            <v>72712.856499048459</v>
          </cell>
          <cell r="U19">
            <v>77325.275362971428</v>
          </cell>
          <cell r="V19">
            <v>86550.11309081738</v>
          </cell>
        </row>
        <row r="20">
          <cell r="A20">
            <v>18</v>
          </cell>
          <cell r="B20">
            <v>11</v>
          </cell>
          <cell r="C20" t="str">
            <v>Engineering Party Chief</v>
          </cell>
          <cell r="D20">
            <v>11</v>
          </cell>
          <cell r="E20">
            <v>220</v>
          </cell>
          <cell r="F20">
            <v>2</v>
          </cell>
          <cell r="G20">
            <v>54</v>
          </cell>
          <cell r="H20">
            <v>12</v>
          </cell>
          <cell r="I20">
            <v>238</v>
          </cell>
          <cell r="J20">
            <v>13</v>
          </cell>
          <cell r="K20">
            <v>256</v>
          </cell>
          <cell r="L20">
            <v>13</v>
          </cell>
          <cell r="M20">
            <v>256</v>
          </cell>
          <cell r="N20">
            <v>1024</v>
          </cell>
          <cell r="O20">
            <v>1021</v>
          </cell>
          <cell r="P20">
            <v>1102</v>
          </cell>
          <cell r="Q20">
            <v>1062</v>
          </cell>
          <cell r="R20">
            <v>58875.599907279538</v>
          </cell>
          <cell r="S20">
            <v>68100.43763512549</v>
          </cell>
          <cell r="T20">
            <v>72712.856499048459</v>
          </cell>
          <cell r="U20">
            <v>77325.275362971428</v>
          </cell>
          <cell r="V20">
            <v>86550.11309081738</v>
          </cell>
        </row>
        <row r="21">
          <cell r="A21">
            <v>40</v>
          </cell>
          <cell r="B21">
            <v>9</v>
          </cell>
          <cell r="C21" t="str">
            <v xml:space="preserve">Executive Assistant </v>
          </cell>
          <cell r="D21">
            <v>11</v>
          </cell>
          <cell r="E21">
            <v>220</v>
          </cell>
          <cell r="F21">
            <v>2</v>
          </cell>
          <cell r="G21">
            <v>54</v>
          </cell>
          <cell r="H21">
            <v>10</v>
          </cell>
          <cell r="I21">
            <v>202</v>
          </cell>
          <cell r="J21">
            <v>11</v>
          </cell>
          <cell r="K21">
            <v>220</v>
          </cell>
          <cell r="L21">
            <v>8</v>
          </cell>
          <cell r="M21">
            <v>166</v>
          </cell>
          <cell r="N21">
            <v>862</v>
          </cell>
          <cell r="O21">
            <v>857</v>
          </cell>
          <cell r="P21">
            <v>938</v>
          </cell>
          <cell r="Q21">
            <v>898</v>
          </cell>
          <cell r="R21">
            <v>50749.145726363618</v>
          </cell>
          <cell r="S21">
            <v>58464.661188630373</v>
          </cell>
          <cell r="T21">
            <v>62322.418919763746</v>
          </cell>
          <cell r="U21">
            <v>66180.17665089712</v>
          </cell>
          <cell r="V21">
            <v>73895.692113163881</v>
          </cell>
        </row>
        <row r="22">
          <cell r="A22">
            <v>10</v>
          </cell>
          <cell r="B22">
            <v>5</v>
          </cell>
          <cell r="C22" t="str">
            <v>Groundman 15 years service</v>
          </cell>
          <cell r="D22">
            <v>5</v>
          </cell>
          <cell r="E22">
            <v>112</v>
          </cell>
          <cell r="F22">
            <v>2</v>
          </cell>
          <cell r="G22">
            <v>54</v>
          </cell>
          <cell r="H22">
            <v>7</v>
          </cell>
          <cell r="I22">
            <v>148</v>
          </cell>
          <cell r="J22">
            <v>5</v>
          </cell>
          <cell r="K22">
            <v>112</v>
          </cell>
          <cell r="L22">
            <v>5</v>
          </cell>
          <cell r="M22">
            <v>112</v>
          </cell>
          <cell r="N22">
            <v>538</v>
          </cell>
          <cell r="O22">
            <v>529</v>
          </cell>
          <cell r="P22">
            <v>610</v>
          </cell>
          <cell r="Q22">
            <v>570</v>
          </cell>
          <cell r="R22">
            <v>34871.939510127559</v>
          </cell>
          <cell r="S22">
            <v>39854.653392772787</v>
          </cell>
          <cell r="T22">
            <v>42346.010334095401</v>
          </cell>
          <cell r="U22">
            <v>44837.367275418015</v>
          </cell>
          <cell r="V22">
            <v>49820.081158063243</v>
          </cell>
        </row>
        <row r="23">
          <cell r="A23">
            <v>4</v>
          </cell>
          <cell r="B23">
            <v>10</v>
          </cell>
          <cell r="C23" t="str">
            <v>Lineman 1st Class</v>
          </cell>
          <cell r="D23">
            <v>10</v>
          </cell>
          <cell r="E23">
            <v>202</v>
          </cell>
          <cell r="F23">
            <v>5</v>
          </cell>
          <cell r="G23">
            <v>96</v>
          </cell>
          <cell r="H23">
            <v>11</v>
          </cell>
          <cell r="I23">
            <v>220</v>
          </cell>
          <cell r="J23">
            <v>13</v>
          </cell>
          <cell r="K23">
            <v>256</v>
          </cell>
          <cell r="L23">
            <v>11</v>
          </cell>
          <cell r="M23">
            <v>220</v>
          </cell>
          <cell r="N23">
            <v>994</v>
          </cell>
          <cell r="O23">
            <v>939</v>
          </cell>
          <cell r="P23">
            <v>1020</v>
          </cell>
          <cell r="Q23">
            <v>980</v>
          </cell>
          <cell r="R23">
            <v>54797.104034321266</v>
          </cell>
          <cell r="S23">
            <v>63255.113524019456</v>
          </cell>
          <cell r="T23">
            <v>67484.118268868551</v>
          </cell>
          <cell r="U23">
            <v>71713.123013717646</v>
          </cell>
          <cell r="V23">
            <v>80171.132503415851</v>
          </cell>
        </row>
        <row r="24">
          <cell r="A24">
            <v>11</v>
          </cell>
          <cell r="B24">
            <v>10</v>
          </cell>
          <cell r="C24" t="str">
            <v>Lineman 1st Class</v>
          </cell>
          <cell r="D24">
            <v>10</v>
          </cell>
          <cell r="E24">
            <v>202</v>
          </cell>
          <cell r="F24">
            <v>5</v>
          </cell>
          <cell r="G24">
            <v>96</v>
          </cell>
          <cell r="H24">
            <v>11</v>
          </cell>
          <cell r="I24">
            <v>220</v>
          </cell>
          <cell r="J24">
            <v>13</v>
          </cell>
          <cell r="K24">
            <v>256</v>
          </cell>
          <cell r="L24">
            <v>11</v>
          </cell>
          <cell r="M24">
            <v>220</v>
          </cell>
          <cell r="N24">
            <v>994</v>
          </cell>
          <cell r="O24">
            <v>939</v>
          </cell>
          <cell r="P24">
            <v>1020</v>
          </cell>
          <cell r="Q24">
            <v>980</v>
          </cell>
          <cell r="R24">
            <v>54797.104034321266</v>
          </cell>
          <cell r="S24">
            <v>63255.113524019456</v>
          </cell>
          <cell r="T24">
            <v>67484.118268868551</v>
          </cell>
          <cell r="U24">
            <v>71713.123013717646</v>
          </cell>
          <cell r="V24">
            <v>80171.132503415851</v>
          </cell>
        </row>
        <row r="25">
          <cell r="A25">
            <v>15</v>
          </cell>
          <cell r="B25">
            <v>10</v>
          </cell>
          <cell r="C25" t="str">
            <v>Lineman 1st Class</v>
          </cell>
          <cell r="D25">
            <v>10</v>
          </cell>
          <cell r="E25">
            <v>202</v>
          </cell>
          <cell r="F25">
            <v>5</v>
          </cell>
          <cell r="G25">
            <v>96</v>
          </cell>
          <cell r="H25">
            <v>11</v>
          </cell>
          <cell r="I25">
            <v>220</v>
          </cell>
          <cell r="J25">
            <v>13</v>
          </cell>
          <cell r="K25">
            <v>256</v>
          </cell>
          <cell r="L25">
            <v>11</v>
          </cell>
          <cell r="M25">
            <v>220</v>
          </cell>
          <cell r="N25">
            <v>994</v>
          </cell>
          <cell r="O25">
            <v>939</v>
          </cell>
          <cell r="P25">
            <v>1020</v>
          </cell>
          <cell r="Q25">
            <v>980</v>
          </cell>
          <cell r="R25">
            <v>54797.104034321266</v>
          </cell>
          <cell r="S25">
            <v>63255.113524019456</v>
          </cell>
          <cell r="T25">
            <v>67484.118268868551</v>
          </cell>
          <cell r="U25">
            <v>71713.123013717646</v>
          </cell>
          <cell r="V25">
            <v>80171.132503415851</v>
          </cell>
        </row>
        <row r="26">
          <cell r="A26">
            <v>16</v>
          </cell>
          <cell r="B26">
            <v>10</v>
          </cell>
          <cell r="C26" t="str">
            <v>Lineman 1st Class</v>
          </cell>
          <cell r="D26">
            <v>10</v>
          </cell>
          <cell r="E26">
            <v>202</v>
          </cell>
          <cell r="F26">
            <v>5</v>
          </cell>
          <cell r="G26">
            <v>96</v>
          </cell>
          <cell r="H26">
            <v>11</v>
          </cell>
          <cell r="I26">
            <v>220</v>
          </cell>
          <cell r="J26">
            <v>13</v>
          </cell>
          <cell r="K26">
            <v>256</v>
          </cell>
          <cell r="L26">
            <v>11</v>
          </cell>
          <cell r="M26">
            <v>220</v>
          </cell>
          <cell r="N26">
            <v>994</v>
          </cell>
          <cell r="O26">
            <v>939</v>
          </cell>
          <cell r="P26">
            <v>1020</v>
          </cell>
          <cell r="Q26">
            <v>980</v>
          </cell>
          <cell r="R26">
            <v>54797.104034321266</v>
          </cell>
          <cell r="S26">
            <v>63255.113524019456</v>
          </cell>
          <cell r="T26">
            <v>67484.118268868551</v>
          </cell>
          <cell r="U26">
            <v>71713.123013717646</v>
          </cell>
          <cell r="V26">
            <v>80171.132503415851</v>
          </cell>
        </row>
        <row r="27">
          <cell r="A27">
            <v>2</v>
          </cell>
          <cell r="B27">
            <v>11</v>
          </cell>
          <cell r="C27" t="str">
            <v>Maintenance Leadman</v>
          </cell>
          <cell r="D27">
            <v>11</v>
          </cell>
          <cell r="E27">
            <v>220</v>
          </cell>
          <cell r="F27">
            <v>5</v>
          </cell>
          <cell r="G27">
            <v>96</v>
          </cell>
          <cell r="H27">
            <v>12</v>
          </cell>
          <cell r="I27">
            <v>238</v>
          </cell>
          <cell r="J27">
            <v>13</v>
          </cell>
          <cell r="K27">
            <v>256</v>
          </cell>
          <cell r="L27">
            <v>12</v>
          </cell>
          <cell r="M27">
            <v>238</v>
          </cell>
          <cell r="N27">
            <v>1048</v>
          </cell>
          <cell r="O27">
            <v>1021</v>
          </cell>
          <cell r="P27">
            <v>1102</v>
          </cell>
          <cell r="Q27">
            <v>1062</v>
          </cell>
          <cell r="R27">
            <v>58875.599907279538</v>
          </cell>
          <cell r="S27">
            <v>68100.43763512549</v>
          </cell>
          <cell r="T27">
            <v>72712.856499048459</v>
          </cell>
          <cell r="U27">
            <v>77325.275362971428</v>
          </cell>
          <cell r="V27">
            <v>86550.11309081738</v>
          </cell>
        </row>
        <row r="28">
          <cell r="A28">
            <v>6</v>
          </cell>
          <cell r="B28">
            <v>11</v>
          </cell>
          <cell r="C28" t="str">
            <v>Maintenance Leadman</v>
          </cell>
          <cell r="D28">
            <v>11</v>
          </cell>
          <cell r="E28">
            <v>220</v>
          </cell>
          <cell r="F28">
            <v>5</v>
          </cell>
          <cell r="G28">
            <v>96</v>
          </cell>
          <cell r="H28">
            <v>12</v>
          </cell>
          <cell r="I28">
            <v>238</v>
          </cell>
          <cell r="J28">
            <v>13</v>
          </cell>
          <cell r="K28">
            <v>256</v>
          </cell>
          <cell r="L28">
            <v>12</v>
          </cell>
          <cell r="M28">
            <v>238</v>
          </cell>
          <cell r="N28">
            <v>1048</v>
          </cell>
          <cell r="O28">
            <v>1021</v>
          </cell>
          <cell r="P28">
            <v>1102</v>
          </cell>
          <cell r="Q28">
            <v>1062</v>
          </cell>
          <cell r="R28">
            <v>58875.599907279538</v>
          </cell>
          <cell r="S28">
            <v>68100.43763512549</v>
          </cell>
          <cell r="T28">
            <v>72712.856499048459</v>
          </cell>
          <cell r="U28">
            <v>77325.275362971428</v>
          </cell>
          <cell r="V28">
            <v>86550.11309081738</v>
          </cell>
        </row>
        <row r="29">
          <cell r="A29">
            <v>7</v>
          </cell>
          <cell r="B29">
            <v>11</v>
          </cell>
          <cell r="C29" t="str">
            <v>Maintenance Leadman</v>
          </cell>
          <cell r="D29">
            <v>11</v>
          </cell>
          <cell r="E29">
            <v>220</v>
          </cell>
          <cell r="F29">
            <v>5</v>
          </cell>
          <cell r="G29">
            <v>96</v>
          </cell>
          <cell r="H29">
            <v>12</v>
          </cell>
          <cell r="I29">
            <v>238</v>
          </cell>
          <cell r="J29">
            <v>13</v>
          </cell>
          <cell r="K29">
            <v>256</v>
          </cell>
          <cell r="L29">
            <v>12</v>
          </cell>
          <cell r="M29">
            <v>238</v>
          </cell>
          <cell r="N29">
            <v>1048</v>
          </cell>
          <cell r="O29">
            <v>1021</v>
          </cell>
          <cell r="P29">
            <v>1102</v>
          </cell>
          <cell r="Q29">
            <v>1062</v>
          </cell>
          <cell r="R29">
            <v>58875.599907279538</v>
          </cell>
          <cell r="S29">
            <v>68100.43763512549</v>
          </cell>
          <cell r="T29">
            <v>72712.856499048459</v>
          </cell>
          <cell r="U29">
            <v>77325.275362971428</v>
          </cell>
          <cell r="V29">
            <v>86550.11309081738</v>
          </cell>
        </row>
        <row r="30">
          <cell r="A30">
            <v>8</v>
          </cell>
          <cell r="B30">
            <v>11</v>
          </cell>
          <cell r="C30" t="str">
            <v>Maintenance Leadman</v>
          </cell>
          <cell r="D30">
            <v>11</v>
          </cell>
          <cell r="E30">
            <v>220</v>
          </cell>
          <cell r="F30">
            <v>5</v>
          </cell>
          <cell r="G30">
            <v>96</v>
          </cell>
          <cell r="H30">
            <v>12</v>
          </cell>
          <cell r="I30">
            <v>238</v>
          </cell>
          <cell r="J30">
            <v>13</v>
          </cell>
          <cell r="K30">
            <v>256</v>
          </cell>
          <cell r="L30">
            <v>12</v>
          </cell>
          <cell r="M30">
            <v>238</v>
          </cell>
          <cell r="N30">
            <v>1048</v>
          </cell>
          <cell r="O30">
            <v>1021</v>
          </cell>
          <cell r="P30">
            <v>1102</v>
          </cell>
          <cell r="Q30">
            <v>1062</v>
          </cell>
          <cell r="R30">
            <v>58875.599907279538</v>
          </cell>
          <cell r="S30">
            <v>68100.43763512549</v>
          </cell>
          <cell r="T30">
            <v>72712.856499048459</v>
          </cell>
          <cell r="U30">
            <v>77325.275362971428</v>
          </cell>
          <cell r="V30">
            <v>86550.11309081738</v>
          </cell>
        </row>
        <row r="31">
          <cell r="A31">
            <v>13</v>
          </cell>
          <cell r="B31">
            <v>11</v>
          </cell>
          <cell r="C31" t="str">
            <v>Maintenance Leadman</v>
          </cell>
          <cell r="D31">
            <v>11</v>
          </cell>
          <cell r="E31">
            <v>220</v>
          </cell>
          <cell r="F31">
            <v>5</v>
          </cell>
          <cell r="G31">
            <v>96</v>
          </cell>
          <cell r="H31">
            <v>12</v>
          </cell>
          <cell r="I31">
            <v>238</v>
          </cell>
          <cell r="J31">
            <v>13</v>
          </cell>
          <cell r="K31">
            <v>256</v>
          </cell>
          <cell r="L31">
            <v>12</v>
          </cell>
          <cell r="M31">
            <v>238</v>
          </cell>
          <cell r="N31">
            <v>1048</v>
          </cell>
          <cell r="O31">
            <v>1021</v>
          </cell>
          <cell r="P31">
            <v>1102</v>
          </cell>
          <cell r="Q31">
            <v>1062</v>
          </cell>
          <cell r="R31">
            <v>58875.599907279538</v>
          </cell>
          <cell r="S31">
            <v>68100.43763512549</v>
          </cell>
          <cell r="T31">
            <v>72712.856499048459</v>
          </cell>
          <cell r="U31">
            <v>77325.275362971428</v>
          </cell>
          <cell r="V31">
            <v>86550.11309081738</v>
          </cell>
        </row>
        <row r="32">
          <cell r="A32">
            <v>14</v>
          </cell>
          <cell r="B32">
            <v>11</v>
          </cell>
          <cell r="C32" t="str">
            <v>Maintenance Leadman</v>
          </cell>
          <cell r="D32">
            <v>11</v>
          </cell>
          <cell r="E32">
            <v>220</v>
          </cell>
          <cell r="F32">
            <v>5</v>
          </cell>
          <cell r="G32">
            <v>96</v>
          </cell>
          <cell r="H32">
            <v>12</v>
          </cell>
          <cell r="I32">
            <v>238</v>
          </cell>
          <cell r="J32">
            <v>13</v>
          </cell>
          <cell r="K32">
            <v>256</v>
          </cell>
          <cell r="L32">
            <v>12</v>
          </cell>
          <cell r="M32">
            <v>238</v>
          </cell>
          <cell r="N32">
            <v>1048</v>
          </cell>
          <cell r="O32">
            <v>1021</v>
          </cell>
          <cell r="P32">
            <v>1102</v>
          </cell>
          <cell r="Q32">
            <v>1062</v>
          </cell>
          <cell r="R32">
            <v>58875.599907279538</v>
          </cell>
          <cell r="S32">
            <v>68100.43763512549</v>
          </cell>
          <cell r="T32">
            <v>72712.856499048459</v>
          </cell>
          <cell r="U32">
            <v>77325.275362971428</v>
          </cell>
          <cell r="V32">
            <v>86550.11309081738</v>
          </cell>
        </row>
        <row r="33">
          <cell r="A33">
            <v>25</v>
          </cell>
          <cell r="B33">
            <v>14</v>
          </cell>
          <cell r="C33" t="str">
            <v>Manager of Accounting &amp; Human Resources</v>
          </cell>
          <cell r="D33">
            <v>14</v>
          </cell>
          <cell r="E33">
            <v>274</v>
          </cell>
          <cell r="F33">
            <v>11</v>
          </cell>
          <cell r="G33">
            <v>180</v>
          </cell>
          <cell r="H33">
            <v>14</v>
          </cell>
          <cell r="I33">
            <v>274</v>
          </cell>
          <cell r="J33">
            <v>14</v>
          </cell>
          <cell r="K33">
            <v>274</v>
          </cell>
          <cell r="L33">
            <v>14</v>
          </cell>
          <cell r="M33">
            <v>274</v>
          </cell>
          <cell r="N33">
            <v>1276</v>
          </cell>
          <cell r="O33">
            <v>1267</v>
          </cell>
          <cell r="P33">
            <v>1348</v>
          </cell>
          <cell r="Q33">
            <v>1308</v>
          </cell>
          <cell r="R33">
            <v>71289.687233363889</v>
          </cell>
          <cell r="S33">
            <v>82964.098728480458</v>
          </cell>
          <cell r="T33">
            <v>88801.304476038742</v>
          </cell>
          <cell r="U33">
            <v>94638.510223597026</v>
          </cell>
          <cell r="V33">
            <v>106312.92171871359</v>
          </cell>
        </row>
        <row r="34">
          <cell r="A34">
            <v>27</v>
          </cell>
          <cell r="B34">
            <v>18</v>
          </cell>
          <cell r="C34" t="str">
            <v>Manager of Finance &amp; Accounting</v>
          </cell>
          <cell r="D34">
            <v>17</v>
          </cell>
          <cell r="E34">
            <v>328</v>
          </cell>
          <cell r="F34">
            <v>20</v>
          </cell>
          <cell r="G34">
            <v>306</v>
          </cell>
          <cell r="H34">
            <v>18</v>
          </cell>
          <cell r="I34">
            <v>346</v>
          </cell>
          <cell r="J34">
            <v>17</v>
          </cell>
          <cell r="K34">
            <v>328</v>
          </cell>
          <cell r="L34">
            <v>17</v>
          </cell>
          <cell r="M34">
            <v>328</v>
          </cell>
          <cell r="N34">
            <v>1636</v>
          </cell>
          <cell r="O34">
            <v>1595</v>
          </cell>
          <cell r="P34">
            <v>1676</v>
          </cell>
          <cell r="Q34">
            <v>1636</v>
          </cell>
          <cell r="R34">
            <v>88241.26710253366</v>
          </cell>
          <cell r="S34">
            <v>103541.16422111813</v>
          </cell>
          <cell r="T34">
            <v>111191.11278041036</v>
          </cell>
          <cell r="U34">
            <v>118841.06133970259</v>
          </cell>
          <cell r="V34">
            <v>134140.95845828706</v>
          </cell>
        </row>
        <row r="35">
          <cell r="A35">
            <v>26</v>
          </cell>
          <cell r="B35">
            <v>14</v>
          </cell>
          <cell r="C35" t="str">
            <v>Manager of Marketing &amp; Member Services</v>
          </cell>
          <cell r="D35">
            <v>14</v>
          </cell>
          <cell r="E35">
            <v>274</v>
          </cell>
          <cell r="F35">
            <v>14</v>
          </cell>
          <cell r="G35">
            <v>222</v>
          </cell>
          <cell r="H35">
            <v>14</v>
          </cell>
          <cell r="I35">
            <v>274</v>
          </cell>
          <cell r="J35">
            <v>14</v>
          </cell>
          <cell r="K35">
            <v>274</v>
          </cell>
          <cell r="L35">
            <v>15</v>
          </cell>
          <cell r="M35">
            <v>292</v>
          </cell>
          <cell r="N35">
            <v>1336</v>
          </cell>
          <cell r="O35">
            <v>1267</v>
          </cell>
          <cell r="P35">
            <v>1348</v>
          </cell>
          <cell r="Q35">
            <v>1308</v>
          </cell>
          <cell r="R35">
            <v>71289.687233363889</v>
          </cell>
          <cell r="S35">
            <v>82964.098728480458</v>
          </cell>
          <cell r="T35">
            <v>88801.304476038742</v>
          </cell>
          <cell r="U35">
            <v>94638.510223597026</v>
          </cell>
          <cell r="V35">
            <v>106312.92171871359</v>
          </cell>
        </row>
        <row r="36">
          <cell r="A36">
            <v>28</v>
          </cell>
          <cell r="B36">
            <v>19</v>
          </cell>
          <cell r="C36" t="str">
            <v>Manager of Operations</v>
          </cell>
          <cell r="D36">
            <v>17</v>
          </cell>
          <cell r="E36">
            <v>328</v>
          </cell>
          <cell r="F36">
            <v>23</v>
          </cell>
          <cell r="G36">
            <v>348</v>
          </cell>
          <cell r="H36">
            <v>18</v>
          </cell>
          <cell r="I36">
            <v>346</v>
          </cell>
          <cell r="J36">
            <v>17</v>
          </cell>
          <cell r="K36">
            <v>328</v>
          </cell>
          <cell r="L36">
            <v>17</v>
          </cell>
          <cell r="M36">
            <v>328</v>
          </cell>
          <cell r="N36">
            <v>1678</v>
          </cell>
          <cell r="O36">
            <v>1677</v>
          </cell>
          <cell r="P36">
            <v>1758</v>
          </cell>
          <cell r="Q36">
            <v>1718</v>
          </cell>
          <cell r="R36">
            <v>92547.411037437836</v>
          </cell>
          <cell r="S36">
            <v>108819.91171860661</v>
          </cell>
          <cell r="T36">
            <v>116956.162059191</v>
          </cell>
          <cell r="U36">
            <v>125092.41239977539</v>
          </cell>
          <cell r="V36">
            <v>141364.91308094416</v>
          </cell>
        </row>
        <row r="37">
          <cell r="A37">
            <v>36</v>
          </cell>
          <cell r="B37">
            <v>18</v>
          </cell>
          <cell r="C37" t="str">
            <v>Manager of Technical Services</v>
          </cell>
          <cell r="D37">
            <v>17</v>
          </cell>
          <cell r="E37">
            <v>328</v>
          </cell>
          <cell r="F37">
            <v>20</v>
          </cell>
          <cell r="G37">
            <v>306</v>
          </cell>
          <cell r="H37">
            <v>18</v>
          </cell>
          <cell r="I37">
            <v>346</v>
          </cell>
          <cell r="J37">
            <v>17</v>
          </cell>
          <cell r="K37">
            <v>328</v>
          </cell>
          <cell r="L37">
            <v>17</v>
          </cell>
          <cell r="M37">
            <v>328</v>
          </cell>
          <cell r="N37">
            <v>1636</v>
          </cell>
          <cell r="O37">
            <v>1595</v>
          </cell>
          <cell r="P37">
            <v>1676</v>
          </cell>
          <cell r="Q37">
            <v>1636</v>
          </cell>
          <cell r="R37">
            <v>88241.26710253366</v>
          </cell>
          <cell r="S37">
            <v>103541.16422111813</v>
          </cell>
          <cell r="T37">
            <v>111191.11278041036</v>
          </cell>
          <cell r="U37">
            <v>118841.06133970259</v>
          </cell>
          <cell r="V37">
            <v>134140.95845828706</v>
          </cell>
        </row>
        <row r="38">
          <cell r="A38">
            <v>24</v>
          </cell>
          <cell r="B38">
            <v>12</v>
          </cell>
          <cell r="C38" t="str">
            <v>GIS Technician</v>
          </cell>
          <cell r="D38">
            <v>14</v>
          </cell>
          <cell r="E38">
            <v>274</v>
          </cell>
          <cell r="F38">
            <v>2</v>
          </cell>
          <cell r="G38">
            <v>54</v>
          </cell>
          <cell r="H38">
            <v>12</v>
          </cell>
          <cell r="I38">
            <v>238</v>
          </cell>
          <cell r="J38">
            <v>13</v>
          </cell>
          <cell r="K38">
            <v>256</v>
          </cell>
          <cell r="L38">
            <v>15</v>
          </cell>
          <cell r="M38">
            <v>292</v>
          </cell>
          <cell r="N38">
            <v>1114</v>
          </cell>
          <cell r="O38">
            <v>1103</v>
          </cell>
          <cell r="P38">
            <v>1184</v>
          </cell>
          <cell r="Q38">
            <v>1144</v>
          </cell>
          <cell r="R38">
            <v>62984.170776959021</v>
          </cell>
          <cell r="S38">
            <v>73000.47933252198</v>
          </cell>
          <cell r="T38">
            <v>78008.63361030347</v>
          </cell>
          <cell r="U38">
            <v>83016.78788808496</v>
          </cell>
          <cell r="V38">
            <v>93033.096443647926</v>
          </cell>
        </row>
        <row r="39">
          <cell r="A39">
            <v>1</v>
          </cell>
          <cell r="B39">
            <v>10</v>
          </cell>
          <cell r="C39" t="str">
            <v>Mechanic</v>
          </cell>
          <cell r="D39">
            <v>11</v>
          </cell>
          <cell r="E39">
            <v>220</v>
          </cell>
          <cell r="F39">
            <v>2</v>
          </cell>
          <cell r="G39">
            <v>54</v>
          </cell>
          <cell r="H39">
            <v>12</v>
          </cell>
          <cell r="I39">
            <v>238</v>
          </cell>
          <cell r="J39">
            <v>12</v>
          </cell>
          <cell r="K39">
            <v>238</v>
          </cell>
          <cell r="L39">
            <v>12</v>
          </cell>
          <cell r="M39">
            <v>238</v>
          </cell>
          <cell r="N39">
            <v>988</v>
          </cell>
          <cell r="O39">
            <v>939</v>
          </cell>
          <cell r="P39">
            <v>1020</v>
          </cell>
          <cell r="Q39">
            <v>980</v>
          </cell>
          <cell r="R39">
            <v>54797.104034321266</v>
          </cell>
          <cell r="S39">
            <v>63255.113524019456</v>
          </cell>
          <cell r="T39">
            <v>67484.118268868551</v>
          </cell>
          <cell r="U39">
            <v>71713.123013717646</v>
          </cell>
          <cell r="V39">
            <v>80171.132503415851</v>
          </cell>
        </row>
        <row r="40">
          <cell r="A40">
            <v>31</v>
          </cell>
          <cell r="B40">
            <v>6</v>
          </cell>
          <cell r="C40" t="str">
            <v>Member Services Secretary</v>
          </cell>
          <cell r="D40">
            <v>6</v>
          </cell>
          <cell r="E40">
            <v>130</v>
          </cell>
          <cell r="F40">
            <v>2</v>
          </cell>
          <cell r="G40">
            <v>54</v>
          </cell>
          <cell r="H40">
            <v>8</v>
          </cell>
          <cell r="I40">
            <v>166</v>
          </cell>
          <cell r="J40">
            <v>7</v>
          </cell>
          <cell r="K40">
            <v>148</v>
          </cell>
          <cell r="L40">
            <v>9</v>
          </cell>
          <cell r="M40">
            <v>184</v>
          </cell>
          <cell r="N40">
            <v>682</v>
          </cell>
          <cell r="O40">
            <v>611</v>
          </cell>
          <cell r="P40">
            <v>692</v>
          </cell>
          <cell r="Q40">
            <v>652</v>
          </cell>
          <cell r="R40">
            <v>38793.121875288547</v>
          </cell>
          <cell r="S40">
            <v>44424.07673102941</v>
          </cell>
          <cell r="T40">
            <v>47239.554158899839</v>
          </cell>
          <cell r="U40">
            <v>50055.031586770267</v>
          </cell>
          <cell r="V40">
            <v>55685.98644251113</v>
          </cell>
        </row>
        <row r="41">
          <cell r="A41">
            <v>5</v>
          </cell>
          <cell r="B41">
            <v>10</v>
          </cell>
          <cell r="C41" t="str">
            <v>Meterman 1st Class</v>
          </cell>
          <cell r="D41">
            <v>11</v>
          </cell>
          <cell r="E41">
            <v>220</v>
          </cell>
          <cell r="F41">
            <v>5</v>
          </cell>
          <cell r="G41">
            <v>96</v>
          </cell>
          <cell r="H41">
            <v>11</v>
          </cell>
          <cell r="I41">
            <v>220</v>
          </cell>
          <cell r="J41">
            <v>11</v>
          </cell>
          <cell r="K41">
            <v>220</v>
          </cell>
          <cell r="L41">
            <v>10</v>
          </cell>
          <cell r="M41">
            <v>202</v>
          </cell>
          <cell r="N41">
            <v>958</v>
          </cell>
          <cell r="O41">
            <v>939</v>
          </cell>
          <cell r="P41">
            <v>1020</v>
          </cell>
          <cell r="Q41">
            <v>980</v>
          </cell>
          <cell r="R41">
            <v>54797.104034321266</v>
          </cell>
          <cell r="S41">
            <v>63255.113524019456</v>
          </cell>
          <cell r="T41">
            <v>67484.118268868551</v>
          </cell>
          <cell r="U41">
            <v>71713.123013717646</v>
          </cell>
          <cell r="V41">
            <v>80171.132503415851</v>
          </cell>
        </row>
        <row r="42">
          <cell r="A42">
            <v>12</v>
          </cell>
          <cell r="B42">
            <v>7</v>
          </cell>
          <cell r="C42" t="str">
            <v>Meterman 2nd Class</v>
          </cell>
          <cell r="D42">
            <v>9</v>
          </cell>
          <cell r="E42">
            <v>184</v>
          </cell>
          <cell r="F42">
            <v>2</v>
          </cell>
          <cell r="G42">
            <v>54</v>
          </cell>
          <cell r="H42">
            <v>8</v>
          </cell>
          <cell r="I42">
            <v>166</v>
          </cell>
          <cell r="J42">
            <v>8</v>
          </cell>
          <cell r="K42">
            <v>166</v>
          </cell>
          <cell r="L42">
            <v>8</v>
          </cell>
          <cell r="M42">
            <v>166</v>
          </cell>
          <cell r="N42">
            <v>736</v>
          </cell>
          <cell r="O42">
            <v>693</v>
          </cell>
          <cell r="P42">
            <v>774</v>
          </cell>
          <cell r="Q42">
            <v>734</v>
          </cell>
          <cell r="R42">
            <v>42746.692078567838</v>
          </cell>
          <cell r="S42">
            <v>49048.988602708872</v>
          </cell>
          <cell r="T42">
            <v>52200.136864779386</v>
          </cell>
          <cell r="U42">
            <v>55351.2851268499</v>
          </cell>
          <cell r="V42">
            <v>61653.581650990935</v>
          </cell>
        </row>
        <row r="43">
          <cell r="A43">
            <v>32</v>
          </cell>
          <cell r="B43">
            <v>8</v>
          </cell>
          <cell r="C43" t="str">
            <v>Payroll Bookkeeper</v>
          </cell>
          <cell r="D43">
            <v>9</v>
          </cell>
          <cell r="E43">
            <v>184</v>
          </cell>
          <cell r="F43">
            <v>2</v>
          </cell>
          <cell r="G43">
            <v>54</v>
          </cell>
          <cell r="H43">
            <v>12</v>
          </cell>
          <cell r="I43">
            <v>238</v>
          </cell>
          <cell r="J43">
            <v>9</v>
          </cell>
          <cell r="K43">
            <v>184</v>
          </cell>
          <cell r="L43">
            <v>7</v>
          </cell>
          <cell r="M43">
            <v>148</v>
          </cell>
          <cell r="N43">
            <v>808</v>
          </cell>
          <cell r="O43">
            <v>775</v>
          </cell>
          <cell r="P43">
            <v>856</v>
          </cell>
          <cell r="Q43">
            <v>816</v>
          </cell>
          <cell r="R43">
            <v>46732.187551685995</v>
          </cell>
          <cell r="S43">
            <v>53729.234818384677</v>
          </cell>
          <cell r="T43">
            <v>57227.758451734015</v>
          </cell>
          <cell r="U43">
            <v>60726.282085083352</v>
          </cell>
          <cell r="V43">
            <v>67723.329351782028</v>
          </cell>
        </row>
        <row r="44">
          <cell r="A44">
            <v>41</v>
          </cell>
          <cell r="B44">
            <v>8</v>
          </cell>
          <cell r="C44" t="str">
            <v>Plant Accountant</v>
          </cell>
          <cell r="D44">
            <v>9</v>
          </cell>
          <cell r="E44">
            <v>184</v>
          </cell>
          <cell r="F44">
            <v>2</v>
          </cell>
          <cell r="G44">
            <v>54</v>
          </cell>
          <cell r="H44">
            <v>12</v>
          </cell>
          <cell r="I44">
            <v>238</v>
          </cell>
          <cell r="J44">
            <v>9</v>
          </cell>
          <cell r="K44">
            <v>184</v>
          </cell>
          <cell r="L44">
            <v>9</v>
          </cell>
          <cell r="M44">
            <v>184</v>
          </cell>
          <cell r="N44">
            <v>844</v>
          </cell>
          <cell r="O44">
            <v>775</v>
          </cell>
          <cell r="P44">
            <v>856</v>
          </cell>
          <cell r="Q44">
            <v>816</v>
          </cell>
          <cell r="R44">
            <v>46732.187551685995</v>
          </cell>
          <cell r="S44">
            <v>53729.234818384677</v>
          </cell>
          <cell r="T44">
            <v>57227.758451734015</v>
          </cell>
          <cell r="U44">
            <v>60726.282085083352</v>
          </cell>
          <cell r="V44">
            <v>67723.329351782028</v>
          </cell>
        </row>
        <row r="45">
          <cell r="A45">
            <v>35</v>
          </cell>
          <cell r="B45">
            <v>12</v>
          </cell>
          <cell r="C45" t="str">
            <v>Technical Services Supervisor</v>
          </cell>
          <cell r="D45">
            <v>11</v>
          </cell>
          <cell r="E45">
            <v>220</v>
          </cell>
          <cell r="F45">
            <v>10</v>
          </cell>
          <cell r="G45">
            <v>166</v>
          </cell>
          <cell r="H45">
            <v>14</v>
          </cell>
          <cell r="I45">
            <v>274</v>
          </cell>
          <cell r="J45">
            <v>13</v>
          </cell>
          <cell r="K45">
            <v>256</v>
          </cell>
          <cell r="L45">
            <v>12</v>
          </cell>
          <cell r="M45">
            <v>238</v>
          </cell>
          <cell r="N45">
            <v>1154</v>
          </cell>
          <cell r="O45">
            <v>1103</v>
          </cell>
          <cell r="P45">
            <v>1184</v>
          </cell>
          <cell r="Q45">
            <v>1144</v>
          </cell>
          <cell r="R45">
            <v>62984.170776959021</v>
          </cell>
          <cell r="S45">
            <v>73000.47933252198</v>
          </cell>
          <cell r="T45">
            <v>78008.63361030347</v>
          </cell>
          <cell r="U45">
            <v>83016.78788808496</v>
          </cell>
          <cell r="V45">
            <v>93033.096443647926</v>
          </cell>
        </row>
        <row r="46">
          <cell r="A46">
            <v>9</v>
          </cell>
          <cell r="B46">
            <v>10</v>
          </cell>
          <cell r="C46" t="str">
            <v>Warehouseman</v>
          </cell>
          <cell r="D46">
            <v>11</v>
          </cell>
          <cell r="E46">
            <v>220</v>
          </cell>
          <cell r="F46">
            <v>3</v>
          </cell>
          <cell r="G46">
            <v>68</v>
          </cell>
          <cell r="H46">
            <v>11</v>
          </cell>
          <cell r="I46">
            <v>220</v>
          </cell>
          <cell r="J46">
            <v>11</v>
          </cell>
          <cell r="K46">
            <v>220</v>
          </cell>
          <cell r="L46">
            <v>11</v>
          </cell>
          <cell r="M46">
            <v>220</v>
          </cell>
          <cell r="N46">
            <v>948</v>
          </cell>
          <cell r="O46">
            <v>939</v>
          </cell>
          <cell r="P46">
            <v>1020</v>
          </cell>
          <cell r="Q46">
            <v>980</v>
          </cell>
          <cell r="R46">
            <v>54797.104034321266</v>
          </cell>
          <cell r="S46">
            <v>63255.113524019456</v>
          </cell>
          <cell r="T46">
            <v>67484.118268868551</v>
          </cell>
          <cell r="U46">
            <v>71713.123013717646</v>
          </cell>
          <cell r="V46">
            <v>80171.132503415851</v>
          </cell>
        </row>
        <row r="47">
          <cell r="A47">
            <v>44</v>
          </cell>
          <cell r="B47">
            <v>5</v>
          </cell>
          <cell r="C47" t="str">
            <v>Apprentice Lineman 1 year</v>
          </cell>
          <cell r="D47">
            <v>5</v>
          </cell>
          <cell r="E47">
            <v>112</v>
          </cell>
          <cell r="F47">
            <v>2</v>
          </cell>
          <cell r="G47">
            <v>54</v>
          </cell>
          <cell r="H47">
            <v>7</v>
          </cell>
          <cell r="I47">
            <v>148</v>
          </cell>
          <cell r="J47">
            <v>5</v>
          </cell>
          <cell r="K47">
            <v>112</v>
          </cell>
          <cell r="L47">
            <v>5</v>
          </cell>
          <cell r="M47">
            <v>112</v>
          </cell>
          <cell r="N47">
            <v>538</v>
          </cell>
          <cell r="O47">
            <v>529</v>
          </cell>
          <cell r="P47">
            <v>610</v>
          </cell>
          <cell r="Q47">
            <v>570</v>
          </cell>
          <cell r="R47">
            <v>34871.939510127559</v>
          </cell>
          <cell r="S47">
            <v>39854.653392772787</v>
          </cell>
          <cell r="T47">
            <v>42346.010334095401</v>
          </cell>
          <cell r="U47">
            <v>44837.367275418015</v>
          </cell>
          <cell r="V47">
            <v>49820.081158063243</v>
          </cell>
        </row>
        <row r="48">
          <cell r="A48">
            <v>45</v>
          </cell>
          <cell r="B48" t="e">
            <v>#N/A</v>
          </cell>
          <cell r="C48">
            <v>0</v>
          </cell>
          <cell r="D48">
            <v>0</v>
          </cell>
          <cell r="E48">
            <v>22</v>
          </cell>
          <cell r="F48">
            <v>0</v>
          </cell>
          <cell r="G48">
            <v>26</v>
          </cell>
          <cell r="H48">
            <v>0</v>
          </cell>
          <cell r="I48">
            <v>22</v>
          </cell>
          <cell r="J48">
            <v>0</v>
          </cell>
          <cell r="K48">
            <v>22</v>
          </cell>
          <cell r="L48">
            <v>0</v>
          </cell>
          <cell r="M48">
            <v>22</v>
          </cell>
          <cell r="N48">
            <v>114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 t="e">
            <v>#N/A</v>
          </cell>
          <cell r="V48" t="e">
            <v>#N/A</v>
          </cell>
        </row>
        <row r="49">
          <cell r="A49">
            <v>46</v>
          </cell>
          <cell r="B49" t="e">
            <v>#N/A</v>
          </cell>
          <cell r="C49">
            <v>0</v>
          </cell>
          <cell r="D49">
            <v>0</v>
          </cell>
          <cell r="E49">
            <v>22</v>
          </cell>
          <cell r="F49">
            <v>0</v>
          </cell>
          <cell r="G49">
            <v>26</v>
          </cell>
          <cell r="H49">
            <v>0</v>
          </cell>
          <cell r="I49">
            <v>22</v>
          </cell>
          <cell r="J49">
            <v>0</v>
          </cell>
          <cell r="K49">
            <v>22</v>
          </cell>
          <cell r="L49">
            <v>0</v>
          </cell>
          <cell r="M49">
            <v>22</v>
          </cell>
          <cell r="N49">
            <v>114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</row>
        <row r="50">
          <cell r="A50">
            <v>47</v>
          </cell>
          <cell r="B50" t="e">
            <v>#N/A</v>
          </cell>
          <cell r="C50">
            <v>0</v>
          </cell>
          <cell r="D50">
            <v>0</v>
          </cell>
          <cell r="E50">
            <v>22</v>
          </cell>
          <cell r="F50">
            <v>0</v>
          </cell>
          <cell r="G50">
            <v>26</v>
          </cell>
          <cell r="H50">
            <v>0</v>
          </cell>
          <cell r="I50">
            <v>22</v>
          </cell>
          <cell r="J50">
            <v>0</v>
          </cell>
          <cell r="K50">
            <v>22</v>
          </cell>
          <cell r="L50">
            <v>0</v>
          </cell>
          <cell r="M50">
            <v>22</v>
          </cell>
          <cell r="N50">
            <v>114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 t="e">
            <v>#N/A</v>
          </cell>
          <cell r="V50" t="e">
            <v>#N/A</v>
          </cell>
        </row>
        <row r="51">
          <cell r="A51">
            <v>48</v>
          </cell>
          <cell r="B51" t="e">
            <v>#N/A</v>
          </cell>
          <cell r="C51">
            <v>0</v>
          </cell>
          <cell r="D51">
            <v>0</v>
          </cell>
          <cell r="E51">
            <v>22</v>
          </cell>
          <cell r="F51">
            <v>0</v>
          </cell>
          <cell r="G51">
            <v>26</v>
          </cell>
          <cell r="H51">
            <v>0</v>
          </cell>
          <cell r="I51">
            <v>22</v>
          </cell>
          <cell r="J51">
            <v>0</v>
          </cell>
          <cell r="K51">
            <v>22</v>
          </cell>
          <cell r="L51">
            <v>0</v>
          </cell>
          <cell r="M51">
            <v>22</v>
          </cell>
          <cell r="N51">
            <v>114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</row>
        <row r="52">
          <cell r="A52">
            <v>49</v>
          </cell>
          <cell r="B52" t="e">
            <v>#N/A</v>
          </cell>
          <cell r="C52">
            <v>0</v>
          </cell>
          <cell r="D52">
            <v>0</v>
          </cell>
          <cell r="E52">
            <v>22</v>
          </cell>
          <cell r="F52">
            <v>0</v>
          </cell>
          <cell r="G52">
            <v>26</v>
          </cell>
          <cell r="H52">
            <v>0</v>
          </cell>
          <cell r="I52">
            <v>22</v>
          </cell>
          <cell r="J52">
            <v>0</v>
          </cell>
          <cell r="K52">
            <v>22</v>
          </cell>
          <cell r="L52">
            <v>0</v>
          </cell>
          <cell r="M52">
            <v>22</v>
          </cell>
          <cell r="N52">
            <v>114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</row>
        <row r="53">
          <cell r="A53">
            <v>50</v>
          </cell>
          <cell r="B53" t="e">
            <v>#N/A</v>
          </cell>
          <cell r="C53">
            <v>0</v>
          </cell>
          <cell r="D53">
            <v>0</v>
          </cell>
          <cell r="E53">
            <v>22</v>
          </cell>
          <cell r="F53">
            <v>0</v>
          </cell>
          <cell r="G53">
            <v>26</v>
          </cell>
          <cell r="H53">
            <v>0</v>
          </cell>
          <cell r="I53">
            <v>22</v>
          </cell>
          <cell r="J53">
            <v>0</v>
          </cell>
          <cell r="K53">
            <v>22</v>
          </cell>
          <cell r="L53">
            <v>0</v>
          </cell>
          <cell r="M53">
            <v>22</v>
          </cell>
          <cell r="N53">
            <v>114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</row>
        <row r="54">
          <cell r="A54">
            <v>51</v>
          </cell>
          <cell r="B54" t="e">
            <v>#N/A</v>
          </cell>
          <cell r="C54">
            <v>0</v>
          </cell>
          <cell r="D54">
            <v>0</v>
          </cell>
          <cell r="E54">
            <v>22</v>
          </cell>
          <cell r="F54">
            <v>0</v>
          </cell>
          <cell r="G54">
            <v>26</v>
          </cell>
          <cell r="H54">
            <v>0</v>
          </cell>
          <cell r="I54">
            <v>22</v>
          </cell>
          <cell r="J54">
            <v>0</v>
          </cell>
          <cell r="K54">
            <v>22</v>
          </cell>
          <cell r="L54">
            <v>0</v>
          </cell>
          <cell r="M54">
            <v>22</v>
          </cell>
          <cell r="N54">
            <v>114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</row>
        <row r="55">
          <cell r="A55">
            <v>52</v>
          </cell>
          <cell r="B55" t="e">
            <v>#N/A</v>
          </cell>
          <cell r="C55">
            <v>0</v>
          </cell>
          <cell r="D55">
            <v>0</v>
          </cell>
          <cell r="E55">
            <v>22</v>
          </cell>
          <cell r="F55">
            <v>0</v>
          </cell>
          <cell r="G55">
            <v>26</v>
          </cell>
          <cell r="H55">
            <v>0</v>
          </cell>
          <cell r="I55">
            <v>22</v>
          </cell>
          <cell r="J55">
            <v>0</v>
          </cell>
          <cell r="K55">
            <v>22</v>
          </cell>
          <cell r="L55">
            <v>0</v>
          </cell>
          <cell r="M55">
            <v>22</v>
          </cell>
          <cell r="N55">
            <v>114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</row>
        <row r="56">
          <cell r="A56">
            <v>53</v>
          </cell>
          <cell r="B56" t="e">
            <v>#N/A</v>
          </cell>
          <cell r="C56">
            <v>0</v>
          </cell>
          <cell r="D56">
            <v>0</v>
          </cell>
          <cell r="E56">
            <v>22</v>
          </cell>
          <cell r="F56">
            <v>0</v>
          </cell>
          <cell r="G56">
            <v>26</v>
          </cell>
          <cell r="H56">
            <v>0</v>
          </cell>
          <cell r="I56">
            <v>22</v>
          </cell>
          <cell r="J56">
            <v>0</v>
          </cell>
          <cell r="K56">
            <v>22</v>
          </cell>
          <cell r="L56">
            <v>0</v>
          </cell>
          <cell r="M56">
            <v>22</v>
          </cell>
          <cell r="N56">
            <v>114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</row>
        <row r="57">
          <cell r="A57">
            <v>54</v>
          </cell>
          <cell r="B57" t="e">
            <v>#N/A</v>
          </cell>
          <cell r="C57">
            <v>0</v>
          </cell>
          <cell r="D57">
            <v>0</v>
          </cell>
          <cell r="E57">
            <v>22</v>
          </cell>
          <cell r="F57">
            <v>0</v>
          </cell>
          <cell r="G57">
            <v>26</v>
          </cell>
          <cell r="H57">
            <v>0</v>
          </cell>
          <cell r="I57">
            <v>22</v>
          </cell>
          <cell r="J57">
            <v>0</v>
          </cell>
          <cell r="K57">
            <v>22</v>
          </cell>
          <cell r="L57">
            <v>0</v>
          </cell>
          <cell r="M57">
            <v>22</v>
          </cell>
          <cell r="N57">
            <v>114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</row>
        <row r="58">
          <cell r="A58">
            <v>55</v>
          </cell>
          <cell r="B58" t="e">
            <v>#N/A</v>
          </cell>
          <cell r="C58">
            <v>0</v>
          </cell>
          <cell r="D58">
            <v>0</v>
          </cell>
          <cell r="E58">
            <v>22</v>
          </cell>
          <cell r="F58">
            <v>0</v>
          </cell>
          <cell r="G58">
            <v>26</v>
          </cell>
          <cell r="H58">
            <v>0</v>
          </cell>
          <cell r="I58">
            <v>22</v>
          </cell>
          <cell r="J58">
            <v>0</v>
          </cell>
          <cell r="K58">
            <v>22</v>
          </cell>
          <cell r="L58">
            <v>0</v>
          </cell>
          <cell r="M58">
            <v>22</v>
          </cell>
          <cell r="N58">
            <v>114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</row>
        <row r="59">
          <cell r="A59">
            <v>56</v>
          </cell>
          <cell r="B59" t="e">
            <v>#N/A</v>
          </cell>
          <cell r="C59">
            <v>0</v>
          </cell>
          <cell r="D59">
            <v>0</v>
          </cell>
          <cell r="E59">
            <v>22</v>
          </cell>
          <cell r="F59">
            <v>0</v>
          </cell>
          <cell r="G59">
            <v>26</v>
          </cell>
          <cell r="H59">
            <v>0</v>
          </cell>
          <cell r="I59">
            <v>22</v>
          </cell>
          <cell r="J59">
            <v>0</v>
          </cell>
          <cell r="K59">
            <v>22</v>
          </cell>
          <cell r="L59">
            <v>0</v>
          </cell>
          <cell r="M59">
            <v>22</v>
          </cell>
          <cell r="N59">
            <v>114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 t="e">
            <v>#N/A</v>
          </cell>
          <cell r="V59" t="e">
            <v>#N/A</v>
          </cell>
        </row>
        <row r="60">
          <cell r="A60">
            <v>57</v>
          </cell>
          <cell r="B60" t="e">
            <v>#N/A</v>
          </cell>
          <cell r="C60">
            <v>0</v>
          </cell>
          <cell r="D60">
            <v>0</v>
          </cell>
          <cell r="E60">
            <v>22</v>
          </cell>
          <cell r="F60">
            <v>0</v>
          </cell>
          <cell r="G60">
            <v>26</v>
          </cell>
          <cell r="H60">
            <v>0</v>
          </cell>
          <cell r="I60">
            <v>22</v>
          </cell>
          <cell r="J60">
            <v>0</v>
          </cell>
          <cell r="K60">
            <v>22</v>
          </cell>
          <cell r="L60">
            <v>0</v>
          </cell>
          <cell r="M60">
            <v>22</v>
          </cell>
          <cell r="N60">
            <v>114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</row>
        <row r="61">
          <cell r="A61">
            <v>58</v>
          </cell>
          <cell r="B61" t="e">
            <v>#N/A</v>
          </cell>
          <cell r="C61">
            <v>0</v>
          </cell>
          <cell r="D61">
            <v>0</v>
          </cell>
          <cell r="E61">
            <v>22</v>
          </cell>
          <cell r="F61">
            <v>0</v>
          </cell>
          <cell r="G61">
            <v>26</v>
          </cell>
          <cell r="H61">
            <v>0</v>
          </cell>
          <cell r="I61">
            <v>22</v>
          </cell>
          <cell r="J61">
            <v>0</v>
          </cell>
          <cell r="K61">
            <v>22</v>
          </cell>
          <cell r="L61">
            <v>0</v>
          </cell>
          <cell r="M61">
            <v>22</v>
          </cell>
          <cell r="N61">
            <v>114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 t="e">
            <v>#N/A</v>
          </cell>
          <cell r="V61" t="e">
            <v>#N/A</v>
          </cell>
        </row>
        <row r="62">
          <cell r="A62">
            <v>59</v>
          </cell>
          <cell r="B62" t="e">
            <v>#N/A</v>
          </cell>
          <cell r="C62">
            <v>0</v>
          </cell>
          <cell r="D62">
            <v>0</v>
          </cell>
          <cell r="E62">
            <v>22</v>
          </cell>
          <cell r="F62">
            <v>0</v>
          </cell>
          <cell r="G62">
            <v>26</v>
          </cell>
          <cell r="H62">
            <v>0</v>
          </cell>
          <cell r="I62">
            <v>22</v>
          </cell>
          <cell r="J62">
            <v>0</v>
          </cell>
          <cell r="K62">
            <v>22</v>
          </cell>
          <cell r="L62">
            <v>0</v>
          </cell>
          <cell r="M62">
            <v>22</v>
          </cell>
          <cell r="N62">
            <v>114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</row>
        <row r="63">
          <cell r="A63">
            <v>60</v>
          </cell>
          <cell r="B63" t="e">
            <v>#N/A</v>
          </cell>
          <cell r="C63">
            <v>0</v>
          </cell>
          <cell r="D63">
            <v>0</v>
          </cell>
          <cell r="E63">
            <v>22</v>
          </cell>
          <cell r="F63">
            <v>0</v>
          </cell>
          <cell r="G63">
            <v>26</v>
          </cell>
          <cell r="H63">
            <v>0</v>
          </cell>
          <cell r="I63">
            <v>22</v>
          </cell>
          <cell r="J63">
            <v>0</v>
          </cell>
          <cell r="K63">
            <v>22</v>
          </cell>
          <cell r="L63">
            <v>0</v>
          </cell>
          <cell r="M63">
            <v>22</v>
          </cell>
          <cell r="N63">
            <v>114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 t="e">
            <v>#N/A</v>
          </cell>
          <cell r="V63" t="e">
            <v>#N/A</v>
          </cell>
        </row>
        <row r="64">
          <cell r="A64">
            <v>61</v>
          </cell>
          <cell r="B64" t="e">
            <v>#N/A</v>
          </cell>
          <cell r="C64">
            <v>0</v>
          </cell>
          <cell r="D64">
            <v>0</v>
          </cell>
          <cell r="E64">
            <v>22</v>
          </cell>
          <cell r="F64">
            <v>0</v>
          </cell>
          <cell r="G64">
            <v>26</v>
          </cell>
          <cell r="H64">
            <v>0</v>
          </cell>
          <cell r="I64">
            <v>22</v>
          </cell>
          <cell r="J64">
            <v>0</v>
          </cell>
          <cell r="K64">
            <v>22</v>
          </cell>
          <cell r="L64">
            <v>0</v>
          </cell>
          <cell r="M64">
            <v>22</v>
          </cell>
          <cell r="N64">
            <v>114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</row>
        <row r="65">
          <cell r="A65">
            <v>62</v>
          </cell>
          <cell r="B65" t="e">
            <v>#N/A</v>
          </cell>
          <cell r="C65">
            <v>0</v>
          </cell>
          <cell r="D65">
            <v>0</v>
          </cell>
          <cell r="E65">
            <v>22</v>
          </cell>
          <cell r="F65">
            <v>0</v>
          </cell>
          <cell r="G65">
            <v>26</v>
          </cell>
          <cell r="H65">
            <v>0</v>
          </cell>
          <cell r="I65">
            <v>22</v>
          </cell>
          <cell r="J65">
            <v>0</v>
          </cell>
          <cell r="K65">
            <v>22</v>
          </cell>
          <cell r="L65">
            <v>0</v>
          </cell>
          <cell r="M65">
            <v>22</v>
          </cell>
          <cell r="N65">
            <v>114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 t="e">
            <v>#N/A</v>
          </cell>
          <cell r="V65" t="e">
            <v>#N/A</v>
          </cell>
        </row>
        <row r="66">
          <cell r="A66">
            <v>63</v>
          </cell>
          <cell r="B66" t="e">
            <v>#N/A</v>
          </cell>
          <cell r="C66">
            <v>0</v>
          </cell>
          <cell r="E66">
            <v>22</v>
          </cell>
          <cell r="G66">
            <v>26</v>
          </cell>
          <cell r="I66">
            <v>22</v>
          </cell>
          <cell r="K66">
            <v>22</v>
          </cell>
          <cell r="M66">
            <v>22</v>
          </cell>
          <cell r="N66">
            <v>114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</row>
        <row r="67">
          <cell r="A67">
            <v>64</v>
          </cell>
          <cell r="B67" t="e">
            <v>#N/A</v>
          </cell>
          <cell r="C67">
            <v>0</v>
          </cell>
          <cell r="E67">
            <v>22</v>
          </cell>
          <cell r="G67">
            <v>26</v>
          </cell>
          <cell r="I67">
            <v>22</v>
          </cell>
          <cell r="K67">
            <v>22</v>
          </cell>
          <cell r="M67">
            <v>22</v>
          </cell>
          <cell r="N67">
            <v>114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 t="e">
            <v>#N/A</v>
          </cell>
          <cell r="V67" t="e">
            <v>#N/A</v>
          </cell>
        </row>
        <row r="68">
          <cell r="A68">
            <v>65</v>
          </cell>
          <cell r="B68" t="e">
            <v>#N/A</v>
          </cell>
          <cell r="C68">
            <v>0</v>
          </cell>
          <cell r="E68">
            <v>22</v>
          </cell>
          <cell r="G68">
            <v>26</v>
          </cell>
          <cell r="I68">
            <v>22</v>
          </cell>
          <cell r="K68">
            <v>22</v>
          </cell>
          <cell r="M68">
            <v>22</v>
          </cell>
          <cell r="N68">
            <v>114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</row>
        <row r="69">
          <cell r="A69">
            <v>66</v>
          </cell>
          <cell r="B69" t="e">
            <v>#N/A</v>
          </cell>
          <cell r="C69">
            <v>0</v>
          </cell>
          <cell r="E69">
            <v>22</v>
          </cell>
          <cell r="G69">
            <v>26</v>
          </cell>
          <cell r="I69">
            <v>22</v>
          </cell>
          <cell r="K69">
            <v>22</v>
          </cell>
          <cell r="M69">
            <v>22</v>
          </cell>
          <cell r="N69">
            <v>114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 t="e">
            <v>#N/A</v>
          </cell>
          <cell r="V69" t="e">
            <v>#N/A</v>
          </cell>
        </row>
        <row r="70">
          <cell r="A70">
            <v>67</v>
          </cell>
          <cell r="B70" t="e">
            <v>#N/A</v>
          </cell>
          <cell r="C70">
            <v>0</v>
          </cell>
          <cell r="E70">
            <v>22</v>
          </cell>
          <cell r="G70">
            <v>26</v>
          </cell>
          <cell r="I70">
            <v>22</v>
          </cell>
          <cell r="K70">
            <v>22</v>
          </cell>
          <cell r="M70">
            <v>22</v>
          </cell>
          <cell r="N70">
            <v>114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 t="e">
            <v>#N/A</v>
          </cell>
          <cell r="V70" t="e">
            <v>#N/A</v>
          </cell>
        </row>
        <row r="71">
          <cell r="A71">
            <v>68</v>
          </cell>
          <cell r="B71" t="e">
            <v>#N/A</v>
          </cell>
          <cell r="C71">
            <v>0</v>
          </cell>
          <cell r="E71">
            <v>22</v>
          </cell>
          <cell r="G71">
            <v>26</v>
          </cell>
          <cell r="I71">
            <v>22</v>
          </cell>
          <cell r="K71">
            <v>22</v>
          </cell>
          <cell r="M71">
            <v>22</v>
          </cell>
          <cell r="N71">
            <v>114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</row>
        <row r="72">
          <cell r="A72">
            <v>69</v>
          </cell>
          <cell r="B72" t="e">
            <v>#N/A</v>
          </cell>
          <cell r="C72">
            <v>0</v>
          </cell>
          <cell r="E72">
            <v>22</v>
          </cell>
          <cell r="G72">
            <v>26</v>
          </cell>
          <cell r="I72">
            <v>22</v>
          </cell>
          <cell r="K72">
            <v>22</v>
          </cell>
          <cell r="M72">
            <v>22</v>
          </cell>
          <cell r="N72">
            <v>114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</row>
        <row r="73">
          <cell r="A73">
            <v>70</v>
          </cell>
          <cell r="B73" t="e">
            <v>#N/A</v>
          </cell>
          <cell r="C73">
            <v>0</v>
          </cell>
          <cell r="E73">
            <v>22</v>
          </cell>
          <cell r="G73">
            <v>26</v>
          </cell>
          <cell r="I73">
            <v>22</v>
          </cell>
          <cell r="K73">
            <v>22</v>
          </cell>
          <cell r="M73">
            <v>22</v>
          </cell>
          <cell r="N73">
            <v>114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</row>
        <row r="74">
          <cell r="A74">
            <v>71</v>
          </cell>
          <cell r="B74" t="e">
            <v>#N/A</v>
          </cell>
          <cell r="C74">
            <v>0</v>
          </cell>
          <cell r="E74">
            <v>22</v>
          </cell>
          <cell r="G74">
            <v>26</v>
          </cell>
          <cell r="I74">
            <v>22</v>
          </cell>
          <cell r="K74">
            <v>22</v>
          </cell>
          <cell r="M74">
            <v>22</v>
          </cell>
          <cell r="N74">
            <v>114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 t="e">
            <v>#N/A</v>
          </cell>
          <cell r="V74" t="e">
            <v>#N/A</v>
          </cell>
        </row>
        <row r="75">
          <cell r="A75">
            <v>72</v>
          </cell>
          <cell r="B75" t="e">
            <v>#N/A</v>
          </cell>
          <cell r="C75">
            <v>0</v>
          </cell>
          <cell r="E75">
            <v>22</v>
          </cell>
          <cell r="G75">
            <v>26</v>
          </cell>
          <cell r="I75">
            <v>22</v>
          </cell>
          <cell r="K75">
            <v>22</v>
          </cell>
          <cell r="M75">
            <v>22</v>
          </cell>
          <cell r="N75">
            <v>114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</row>
        <row r="76">
          <cell r="A76">
            <v>73</v>
          </cell>
          <cell r="B76" t="e">
            <v>#N/A</v>
          </cell>
          <cell r="C76">
            <v>0</v>
          </cell>
          <cell r="E76">
            <v>22</v>
          </cell>
          <cell r="G76">
            <v>26</v>
          </cell>
          <cell r="I76">
            <v>22</v>
          </cell>
          <cell r="K76">
            <v>22</v>
          </cell>
          <cell r="M76">
            <v>22</v>
          </cell>
          <cell r="N76">
            <v>114</v>
          </cell>
          <cell r="O76" t="e">
            <v>#N/A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 t="e">
            <v>#N/A</v>
          </cell>
          <cell r="V76" t="e">
            <v>#N/A</v>
          </cell>
        </row>
        <row r="77">
          <cell r="A77">
            <v>74</v>
          </cell>
          <cell r="B77" t="e">
            <v>#N/A</v>
          </cell>
          <cell r="C77">
            <v>0</v>
          </cell>
          <cell r="E77">
            <v>22</v>
          </cell>
          <cell r="G77">
            <v>26</v>
          </cell>
          <cell r="I77">
            <v>22</v>
          </cell>
          <cell r="K77">
            <v>22</v>
          </cell>
          <cell r="M77">
            <v>22</v>
          </cell>
          <cell r="N77">
            <v>114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</row>
        <row r="78">
          <cell r="A78">
            <v>75</v>
          </cell>
          <cell r="B78" t="e">
            <v>#N/A</v>
          </cell>
          <cell r="C78">
            <v>0</v>
          </cell>
          <cell r="E78">
            <v>22</v>
          </cell>
          <cell r="G78">
            <v>26</v>
          </cell>
          <cell r="I78">
            <v>22</v>
          </cell>
          <cell r="K78">
            <v>22</v>
          </cell>
          <cell r="M78">
            <v>22</v>
          </cell>
          <cell r="N78">
            <v>114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 t="e">
            <v>#N/A</v>
          </cell>
          <cell r="V78" t="e">
            <v>#N/A</v>
          </cell>
        </row>
        <row r="79">
          <cell r="A79">
            <v>76</v>
          </cell>
          <cell r="B79" t="e">
            <v>#N/A</v>
          </cell>
          <cell r="C79">
            <v>0</v>
          </cell>
          <cell r="E79">
            <v>22</v>
          </cell>
          <cell r="G79">
            <v>26</v>
          </cell>
          <cell r="I79">
            <v>22</v>
          </cell>
          <cell r="K79">
            <v>22</v>
          </cell>
          <cell r="M79">
            <v>22</v>
          </cell>
          <cell r="N79">
            <v>114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</row>
        <row r="80">
          <cell r="A80">
            <v>77</v>
          </cell>
          <cell r="B80" t="e">
            <v>#N/A</v>
          </cell>
          <cell r="C80">
            <v>0</v>
          </cell>
          <cell r="E80">
            <v>22</v>
          </cell>
          <cell r="G80">
            <v>26</v>
          </cell>
          <cell r="I80">
            <v>22</v>
          </cell>
          <cell r="K80">
            <v>22</v>
          </cell>
          <cell r="M80">
            <v>22</v>
          </cell>
          <cell r="N80">
            <v>114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</row>
        <row r="81">
          <cell r="A81">
            <v>78</v>
          </cell>
          <cell r="B81" t="e">
            <v>#N/A</v>
          </cell>
          <cell r="C81">
            <v>0</v>
          </cell>
          <cell r="E81">
            <v>22</v>
          </cell>
          <cell r="G81">
            <v>26</v>
          </cell>
          <cell r="I81">
            <v>22</v>
          </cell>
          <cell r="K81">
            <v>22</v>
          </cell>
          <cell r="M81">
            <v>22</v>
          </cell>
          <cell r="N81">
            <v>114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</row>
        <row r="82">
          <cell r="A82">
            <v>79</v>
          </cell>
          <cell r="B82" t="e">
            <v>#N/A</v>
          </cell>
          <cell r="C82">
            <v>0</v>
          </cell>
          <cell r="E82">
            <v>22</v>
          </cell>
          <cell r="G82">
            <v>26</v>
          </cell>
          <cell r="I82">
            <v>22</v>
          </cell>
          <cell r="K82">
            <v>22</v>
          </cell>
          <cell r="M82">
            <v>22</v>
          </cell>
          <cell r="N82">
            <v>114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</row>
        <row r="83">
          <cell r="A83">
            <v>80</v>
          </cell>
          <cell r="B83" t="e">
            <v>#N/A</v>
          </cell>
          <cell r="C83">
            <v>0</v>
          </cell>
          <cell r="E83">
            <v>22</v>
          </cell>
          <cell r="G83">
            <v>26</v>
          </cell>
          <cell r="I83">
            <v>22</v>
          </cell>
          <cell r="K83">
            <v>22</v>
          </cell>
          <cell r="M83">
            <v>22</v>
          </cell>
          <cell r="N83">
            <v>114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</row>
        <row r="84">
          <cell r="A84">
            <v>81</v>
          </cell>
          <cell r="B84" t="e">
            <v>#N/A</v>
          </cell>
          <cell r="C84">
            <v>0</v>
          </cell>
          <cell r="E84">
            <v>22</v>
          </cell>
          <cell r="G84">
            <v>26</v>
          </cell>
          <cell r="I84">
            <v>22</v>
          </cell>
          <cell r="K84">
            <v>22</v>
          </cell>
          <cell r="M84">
            <v>22</v>
          </cell>
          <cell r="N84">
            <v>114</v>
          </cell>
          <cell r="O84" t="e">
            <v>#N/A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 t="e">
            <v>#N/A</v>
          </cell>
          <cell r="V84" t="e">
            <v>#N/A</v>
          </cell>
        </row>
        <row r="85">
          <cell r="A85">
            <v>82</v>
          </cell>
          <cell r="B85" t="e">
            <v>#N/A</v>
          </cell>
          <cell r="C85">
            <v>0</v>
          </cell>
          <cell r="E85">
            <v>22</v>
          </cell>
          <cell r="G85">
            <v>26</v>
          </cell>
          <cell r="I85">
            <v>22</v>
          </cell>
          <cell r="K85">
            <v>22</v>
          </cell>
          <cell r="M85">
            <v>22</v>
          </cell>
          <cell r="N85">
            <v>114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</row>
        <row r="86">
          <cell r="A86">
            <v>83</v>
          </cell>
          <cell r="B86" t="e">
            <v>#N/A</v>
          </cell>
          <cell r="C86">
            <v>0</v>
          </cell>
          <cell r="E86">
            <v>22</v>
          </cell>
          <cell r="G86">
            <v>26</v>
          </cell>
          <cell r="I86">
            <v>22</v>
          </cell>
          <cell r="K86">
            <v>22</v>
          </cell>
          <cell r="M86">
            <v>22</v>
          </cell>
          <cell r="N86">
            <v>114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 t="e">
            <v>#N/A</v>
          </cell>
          <cell r="V86" t="e">
            <v>#N/A</v>
          </cell>
        </row>
        <row r="87">
          <cell r="A87">
            <v>84</v>
          </cell>
          <cell r="B87" t="e">
            <v>#N/A</v>
          </cell>
          <cell r="C87">
            <v>0</v>
          </cell>
          <cell r="E87">
            <v>22</v>
          </cell>
          <cell r="G87">
            <v>26</v>
          </cell>
          <cell r="I87">
            <v>22</v>
          </cell>
          <cell r="K87">
            <v>22</v>
          </cell>
          <cell r="M87">
            <v>22</v>
          </cell>
          <cell r="N87">
            <v>114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 t="e">
            <v>#N/A</v>
          </cell>
          <cell r="V87" t="e">
            <v>#N/A</v>
          </cell>
        </row>
        <row r="88">
          <cell r="A88">
            <v>85</v>
          </cell>
          <cell r="B88" t="e">
            <v>#N/A</v>
          </cell>
          <cell r="C88">
            <v>0</v>
          </cell>
          <cell r="E88">
            <v>22</v>
          </cell>
          <cell r="G88">
            <v>26</v>
          </cell>
          <cell r="I88">
            <v>22</v>
          </cell>
          <cell r="K88">
            <v>22</v>
          </cell>
          <cell r="M88">
            <v>22</v>
          </cell>
          <cell r="N88">
            <v>114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</row>
        <row r="89">
          <cell r="A89">
            <v>86</v>
          </cell>
          <cell r="B89" t="e">
            <v>#N/A</v>
          </cell>
          <cell r="C89">
            <v>0</v>
          </cell>
          <cell r="E89">
            <v>22</v>
          </cell>
          <cell r="G89">
            <v>26</v>
          </cell>
          <cell r="I89">
            <v>22</v>
          </cell>
          <cell r="K89">
            <v>22</v>
          </cell>
          <cell r="M89">
            <v>22</v>
          </cell>
          <cell r="N89">
            <v>114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</row>
        <row r="90">
          <cell r="A90">
            <v>87</v>
          </cell>
          <cell r="B90" t="e">
            <v>#N/A</v>
          </cell>
          <cell r="C90">
            <v>0</v>
          </cell>
          <cell r="E90">
            <v>22</v>
          </cell>
          <cell r="G90">
            <v>26</v>
          </cell>
          <cell r="I90">
            <v>22</v>
          </cell>
          <cell r="K90">
            <v>22</v>
          </cell>
          <cell r="M90">
            <v>22</v>
          </cell>
          <cell r="N90">
            <v>114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</row>
        <row r="91">
          <cell r="A91">
            <v>88</v>
          </cell>
          <cell r="B91" t="e">
            <v>#N/A</v>
          </cell>
          <cell r="C91">
            <v>0</v>
          </cell>
          <cell r="E91">
            <v>22</v>
          </cell>
          <cell r="G91">
            <v>26</v>
          </cell>
          <cell r="I91">
            <v>22</v>
          </cell>
          <cell r="K91">
            <v>22</v>
          </cell>
          <cell r="M91">
            <v>22</v>
          </cell>
          <cell r="N91">
            <v>114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 t="e">
            <v>#N/A</v>
          </cell>
          <cell r="V91" t="e">
            <v>#N/A</v>
          </cell>
        </row>
        <row r="92">
          <cell r="A92">
            <v>89</v>
          </cell>
          <cell r="B92" t="e">
            <v>#N/A</v>
          </cell>
          <cell r="C92">
            <v>0</v>
          </cell>
          <cell r="E92">
            <v>22</v>
          </cell>
          <cell r="G92">
            <v>26</v>
          </cell>
          <cell r="I92">
            <v>22</v>
          </cell>
          <cell r="K92">
            <v>22</v>
          </cell>
          <cell r="M92">
            <v>22</v>
          </cell>
          <cell r="N92">
            <v>114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</row>
        <row r="93">
          <cell r="A93">
            <v>90</v>
          </cell>
          <cell r="B93" t="e">
            <v>#N/A</v>
          </cell>
          <cell r="C93">
            <v>0</v>
          </cell>
          <cell r="E93">
            <v>22</v>
          </cell>
          <cell r="G93">
            <v>26</v>
          </cell>
          <cell r="I93">
            <v>22</v>
          </cell>
          <cell r="K93">
            <v>22</v>
          </cell>
          <cell r="M93">
            <v>22</v>
          </cell>
          <cell r="N93">
            <v>114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 t="e">
            <v>#N/A</v>
          </cell>
          <cell r="V93" t="e">
            <v>#N/A</v>
          </cell>
        </row>
        <row r="94">
          <cell r="A94">
            <v>91</v>
          </cell>
          <cell r="B94" t="e">
            <v>#N/A</v>
          </cell>
          <cell r="C94">
            <v>0</v>
          </cell>
          <cell r="E94">
            <v>22</v>
          </cell>
          <cell r="G94">
            <v>26</v>
          </cell>
          <cell r="I94">
            <v>22</v>
          </cell>
          <cell r="K94">
            <v>22</v>
          </cell>
          <cell r="M94">
            <v>22</v>
          </cell>
          <cell r="N94">
            <v>114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</row>
        <row r="95">
          <cell r="A95">
            <v>92</v>
          </cell>
          <cell r="B95" t="e">
            <v>#N/A</v>
          </cell>
          <cell r="C95">
            <v>0</v>
          </cell>
          <cell r="E95">
            <v>22</v>
          </cell>
          <cell r="G95">
            <v>26</v>
          </cell>
          <cell r="I95">
            <v>22</v>
          </cell>
          <cell r="K95">
            <v>22</v>
          </cell>
          <cell r="M95">
            <v>22</v>
          </cell>
          <cell r="N95">
            <v>114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 t="e">
            <v>#N/A</v>
          </cell>
          <cell r="V95" t="e">
            <v>#N/A</v>
          </cell>
        </row>
        <row r="96">
          <cell r="A96">
            <v>93</v>
          </cell>
          <cell r="B96" t="e">
            <v>#N/A</v>
          </cell>
          <cell r="C96">
            <v>0</v>
          </cell>
          <cell r="E96">
            <v>22</v>
          </cell>
          <cell r="G96">
            <v>26</v>
          </cell>
          <cell r="I96">
            <v>22</v>
          </cell>
          <cell r="K96">
            <v>22</v>
          </cell>
          <cell r="M96">
            <v>22</v>
          </cell>
          <cell r="N96">
            <v>114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</row>
        <row r="97">
          <cell r="A97">
            <v>94</v>
          </cell>
          <cell r="B97" t="e">
            <v>#N/A</v>
          </cell>
          <cell r="C97">
            <v>0</v>
          </cell>
          <cell r="E97">
            <v>22</v>
          </cell>
          <cell r="G97">
            <v>26</v>
          </cell>
          <cell r="I97">
            <v>22</v>
          </cell>
          <cell r="K97">
            <v>22</v>
          </cell>
          <cell r="M97">
            <v>22</v>
          </cell>
          <cell r="N97">
            <v>114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 t="e">
            <v>#N/A</v>
          </cell>
          <cell r="V97" t="e">
            <v>#N/A</v>
          </cell>
        </row>
        <row r="98">
          <cell r="A98">
            <v>95</v>
          </cell>
          <cell r="B98" t="e">
            <v>#N/A</v>
          </cell>
          <cell r="C98">
            <v>0</v>
          </cell>
          <cell r="E98">
            <v>22</v>
          </cell>
          <cell r="G98">
            <v>26</v>
          </cell>
          <cell r="I98">
            <v>22</v>
          </cell>
          <cell r="K98">
            <v>22</v>
          </cell>
          <cell r="M98">
            <v>22</v>
          </cell>
          <cell r="N98">
            <v>114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</row>
        <row r="99">
          <cell r="A99">
            <v>96</v>
          </cell>
          <cell r="B99" t="e">
            <v>#N/A</v>
          </cell>
          <cell r="C99">
            <v>0</v>
          </cell>
          <cell r="E99">
            <v>22</v>
          </cell>
          <cell r="G99">
            <v>26</v>
          </cell>
          <cell r="I99">
            <v>22</v>
          </cell>
          <cell r="K99">
            <v>22</v>
          </cell>
          <cell r="M99">
            <v>22</v>
          </cell>
          <cell r="N99">
            <v>114</v>
          </cell>
          <cell r="O99" t="e">
            <v>#N/A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 t="e">
            <v>#N/A</v>
          </cell>
          <cell r="V99" t="e">
            <v>#N/A</v>
          </cell>
        </row>
        <row r="100">
          <cell r="A100">
            <v>97</v>
          </cell>
          <cell r="B100" t="e">
            <v>#N/A</v>
          </cell>
          <cell r="C100">
            <v>0</v>
          </cell>
          <cell r="E100">
            <v>22</v>
          </cell>
          <cell r="G100">
            <v>26</v>
          </cell>
          <cell r="I100">
            <v>22</v>
          </cell>
          <cell r="K100">
            <v>22</v>
          </cell>
          <cell r="M100">
            <v>22</v>
          </cell>
          <cell r="N100">
            <v>114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</row>
        <row r="101">
          <cell r="A101">
            <v>98</v>
          </cell>
          <cell r="B101" t="e">
            <v>#N/A</v>
          </cell>
          <cell r="C101">
            <v>0</v>
          </cell>
          <cell r="E101">
            <v>22</v>
          </cell>
          <cell r="G101">
            <v>26</v>
          </cell>
          <cell r="I101">
            <v>22</v>
          </cell>
          <cell r="K101">
            <v>22</v>
          </cell>
          <cell r="M101">
            <v>22</v>
          </cell>
          <cell r="N101">
            <v>114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 t="e">
            <v>#N/A</v>
          </cell>
          <cell r="V101" t="e">
            <v>#N/A</v>
          </cell>
        </row>
        <row r="102">
          <cell r="A102">
            <v>99</v>
          </cell>
          <cell r="B102" t="e">
            <v>#N/A</v>
          </cell>
          <cell r="C102">
            <v>0</v>
          </cell>
          <cell r="E102">
            <v>22</v>
          </cell>
          <cell r="G102">
            <v>26</v>
          </cell>
          <cell r="I102">
            <v>22</v>
          </cell>
          <cell r="K102">
            <v>22</v>
          </cell>
          <cell r="M102">
            <v>22</v>
          </cell>
          <cell r="N102">
            <v>114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</row>
        <row r="103">
          <cell r="A103">
            <v>100</v>
          </cell>
          <cell r="B103" t="e">
            <v>#N/A</v>
          </cell>
          <cell r="C103">
            <v>0</v>
          </cell>
          <cell r="E103">
            <v>22</v>
          </cell>
          <cell r="G103">
            <v>26</v>
          </cell>
          <cell r="I103">
            <v>22</v>
          </cell>
          <cell r="K103">
            <v>22</v>
          </cell>
          <cell r="M103">
            <v>22</v>
          </cell>
          <cell r="N103">
            <v>114</v>
          </cell>
          <cell r="O103" t="e">
            <v>#N/A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 t="e">
            <v>#N/A</v>
          </cell>
          <cell r="V103" t="e">
            <v>#N/A</v>
          </cell>
        </row>
        <row r="104">
          <cell r="A104">
            <v>101</v>
          </cell>
          <cell r="B104" t="e">
            <v>#N/A</v>
          </cell>
          <cell r="C104">
            <v>0</v>
          </cell>
          <cell r="E104">
            <v>22</v>
          </cell>
          <cell r="G104">
            <v>26</v>
          </cell>
          <cell r="I104">
            <v>22</v>
          </cell>
          <cell r="K104">
            <v>22</v>
          </cell>
          <cell r="M104">
            <v>22</v>
          </cell>
          <cell r="N104">
            <v>114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</row>
        <row r="105">
          <cell r="A105">
            <v>102</v>
          </cell>
          <cell r="B105" t="e">
            <v>#N/A</v>
          </cell>
          <cell r="C105">
            <v>0</v>
          </cell>
          <cell r="E105">
            <v>22</v>
          </cell>
          <cell r="G105">
            <v>26</v>
          </cell>
          <cell r="I105">
            <v>22</v>
          </cell>
          <cell r="K105">
            <v>22</v>
          </cell>
          <cell r="M105">
            <v>22</v>
          </cell>
          <cell r="N105">
            <v>114</v>
          </cell>
          <cell r="O105" t="e">
            <v>#N/A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 t="e">
            <v>#N/A</v>
          </cell>
          <cell r="V105" t="e">
            <v>#N/A</v>
          </cell>
        </row>
        <row r="106">
          <cell r="A106">
            <v>103</v>
          </cell>
          <cell r="B106" t="e">
            <v>#N/A</v>
          </cell>
          <cell r="C106">
            <v>0</v>
          </cell>
          <cell r="E106">
            <v>22</v>
          </cell>
          <cell r="G106">
            <v>26</v>
          </cell>
          <cell r="I106">
            <v>22</v>
          </cell>
          <cell r="K106">
            <v>22</v>
          </cell>
          <cell r="M106">
            <v>22</v>
          </cell>
          <cell r="N106">
            <v>114</v>
          </cell>
          <cell r="O106" t="e">
            <v>#N/A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 t="e">
            <v>#N/A</v>
          </cell>
          <cell r="V106" t="e">
            <v>#N/A</v>
          </cell>
        </row>
        <row r="107">
          <cell r="A107">
            <v>104</v>
          </cell>
          <cell r="B107" t="e">
            <v>#N/A</v>
          </cell>
          <cell r="C107">
            <v>0</v>
          </cell>
          <cell r="E107">
            <v>22</v>
          </cell>
          <cell r="G107">
            <v>26</v>
          </cell>
          <cell r="I107">
            <v>22</v>
          </cell>
          <cell r="K107">
            <v>22</v>
          </cell>
          <cell r="M107">
            <v>22</v>
          </cell>
          <cell r="N107">
            <v>114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</row>
        <row r="108">
          <cell r="A108">
            <v>105</v>
          </cell>
          <cell r="B108" t="e">
            <v>#N/A</v>
          </cell>
          <cell r="C108">
            <v>0</v>
          </cell>
          <cell r="E108">
            <v>22</v>
          </cell>
          <cell r="G108">
            <v>26</v>
          </cell>
          <cell r="I108">
            <v>22</v>
          </cell>
          <cell r="K108">
            <v>22</v>
          </cell>
          <cell r="M108">
            <v>22</v>
          </cell>
          <cell r="N108">
            <v>114</v>
          </cell>
          <cell r="O108" t="e">
            <v>#N/A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 t="e">
            <v>#N/A</v>
          </cell>
          <cell r="V108" t="e">
            <v>#N/A</v>
          </cell>
        </row>
        <row r="109">
          <cell r="A109">
            <v>106</v>
          </cell>
          <cell r="B109" t="e">
            <v>#N/A</v>
          </cell>
          <cell r="C109">
            <v>0</v>
          </cell>
          <cell r="E109">
            <v>22</v>
          </cell>
          <cell r="G109">
            <v>26</v>
          </cell>
          <cell r="I109">
            <v>22</v>
          </cell>
          <cell r="K109">
            <v>22</v>
          </cell>
          <cell r="M109">
            <v>22</v>
          </cell>
          <cell r="N109">
            <v>114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</row>
        <row r="110">
          <cell r="A110">
            <v>107</v>
          </cell>
          <cell r="B110" t="e">
            <v>#N/A</v>
          </cell>
          <cell r="E110">
            <v>22</v>
          </cell>
          <cell r="G110">
            <v>26</v>
          </cell>
          <cell r="I110">
            <v>22</v>
          </cell>
          <cell r="K110">
            <v>22</v>
          </cell>
          <cell r="M110">
            <v>22</v>
          </cell>
          <cell r="N110">
            <v>114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 t="e">
            <v>#N/A</v>
          </cell>
          <cell r="V110" t="e">
            <v>#N/A</v>
          </cell>
        </row>
        <row r="111">
          <cell r="A111">
            <v>108</v>
          </cell>
          <cell r="B111" t="e">
            <v>#N/A</v>
          </cell>
          <cell r="E111">
            <v>22</v>
          </cell>
          <cell r="G111">
            <v>26</v>
          </cell>
          <cell r="I111">
            <v>22</v>
          </cell>
          <cell r="K111">
            <v>22</v>
          </cell>
          <cell r="M111">
            <v>22</v>
          </cell>
          <cell r="N111">
            <v>114</v>
          </cell>
          <cell r="O111" t="e">
            <v>#N/A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 t="e">
            <v>#N/A</v>
          </cell>
          <cell r="V111" t="e">
            <v>#N/A</v>
          </cell>
        </row>
        <row r="112">
          <cell r="A112">
            <v>109</v>
          </cell>
          <cell r="B112" t="e">
            <v>#N/A</v>
          </cell>
          <cell r="E112">
            <v>22</v>
          </cell>
          <cell r="G112">
            <v>26</v>
          </cell>
          <cell r="I112">
            <v>22</v>
          </cell>
          <cell r="K112">
            <v>22</v>
          </cell>
          <cell r="M112">
            <v>22</v>
          </cell>
          <cell r="N112">
            <v>114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</row>
        <row r="113">
          <cell r="A113">
            <v>110</v>
          </cell>
          <cell r="B113" t="e">
            <v>#N/A</v>
          </cell>
          <cell r="E113">
            <v>22</v>
          </cell>
          <cell r="G113">
            <v>26</v>
          </cell>
          <cell r="I113">
            <v>22</v>
          </cell>
          <cell r="K113">
            <v>22</v>
          </cell>
          <cell r="M113">
            <v>22</v>
          </cell>
          <cell r="N113">
            <v>114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 t="e">
            <v>#N/A</v>
          </cell>
          <cell r="V113" t="e">
            <v>#N/A</v>
          </cell>
        </row>
        <row r="114">
          <cell r="A114">
            <v>111</v>
          </cell>
          <cell r="B114" t="e">
            <v>#N/A</v>
          </cell>
          <cell r="E114">
            <v>22</v>
          </cell>
          <cell r="G114">
            <v>26</v>
          </cell>
          <cell r="I114">
            <v>22</v>
          </cell>
          <cell r="K114">
            <v>22</v>
          </cell>
          <cell r="M114">
            <v>22</v>
          </cell>
          <cell r="N114">
            <v>114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</row>
        <row r="115">
          <cell r="A115">
            <v>112</v>
          </cell>
          <cell r="B115" t="e">
            <v>#N/A</v>
          </cell>
          <cell r="E115">
            <v>22</v>
          </cell>
          <cell r="G115">
            <v>26</v>
          </cell>
          <cell r="I115">
            <v>22</v>
          </cell>
          <cell r="K115">
            <v>22</v>
          </cell>
          <cell r="M115">
            <v>22</v>
          </cell>
          <cell r="N115">
            <v>114</v>
          </cell>
          <cell r="O115" t="e">
            <v>#N/A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 t="e">
            <v>#N/A</v>
          </cell>
          <cell r="V115" t="e">
            <v>#N/A</v>
          </cell>
        </row>
        <row r="116">
          <cell r="A116">
            <v>113</v>
          </cell>
          <cell r="B116" t="e">
            <v>#N/A</v>
          </cell>
          <cell r="E116">
            <v>22</v>
          </cell>
          <cell r="G116">
            <v>26</v>
          </cell>
          <cell r="I116">
            <v>22</v>
          </cell>
          <cell r="K116">
            <v>22</v>
          </cell>
          <cell r="M116">
            <v>22</v>
          </cell>
          <cell r="N116">
            <v>114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</row>
        <row r="117">
          <cell r="A117">
            <v>114</v>
          </cell>
          <cell r="B117" t="e">
            <v>#N/A</v>
          </cell>
          <cell r="E117">
            <v>22</v>
          </cell>
          <cell r="G117">
            <v>26</v>
          </cell>
          <cell r="I117">
            <v>22</v>
          </cell>
          <cell r="K117">
            <v>22</v>
          </cell>
          <cell r="M117">
            <v>22</v>
          </cell>
          <cell r="N117">
            <v>114</v>
          </cell>
          <cell r="O117" t="e">
            <v>#N/A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 t="e">
            <v>#N/A</v>
          </cell>
          <cell r="V117" t="e">
            <v>#N/A</v>
          </cell>
        </row>
        <row r="118">
          <cell r="A118">
            <v>115</v>
          </cell>
          <cell r="B118" t="e">
            <v>#N/A</v>
          </cell>
          <cell r="E118">
            <v>22</v>
          </cell>
          <cell r="G118">
            <v>26</v>
          </cell>
          <cell r="I118">
            <v>22</v>
          </cell>
          <cell r="K118">
            <v>22</v>
          </cell>
          <cell r="M118">
            <v>22</v>
          </cell>
          <cell r="N118">
            <v>114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</row>
        <row r="119">
          <cell r="A119">
            <v>116</v>
          </cell>
          <cell r="B119" t="e">
            <v>#N/A</v>
          </cell>
          <cell r="E119">
            <v>22</v>
          </cell>
          <cell r="G119">
            <v>26</v>
          </cell>
          <cell r="I119">
            <v>22</v>
          </cell>
          <cell r="K119">
            <v>22</v>
          </cell>
          <cell r="M119">
            <v>22</v>
          </cell>
          <cell r="N119">
            <v>114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e">
            <v>#N/A</v>
          </cell>
          <cell r="V119" t="e">
            <v>#N/A</v>
          </cell>
        </row>
        <row r="120">
          <cell r="A120">
            <v>117</v>
          </cell>
          <cell r="B120" t="e">
            <v>#N/A</v>
          </cell>
          <cell r="E120">
            <v>22</v>
          </cell>
          <cell r="G120">
            <v>26</v>
          </cell>
          <cell r="I120">
            <v>22</v>
          </cell>
          <cell r="K120">
            <v>22</v>
          </cell>
          <cell r="M120">
            <v>22</v>
          </cell>
          <cell r="N120">
            <v>114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</row>
        <row r="121">
          <cell r="A121">
            <v>118</v>
          </cell>
          <cell r="B121" t="e">
            <v>#N/A</v>
          </cell>
          <cell r="E121">
            <v>22</v>
          </cell>
          <cell r="G121">
            <v>26</v>
          </cell>
          <cell r="I121">
            <v>22</v>
          </cell>
          <cell r="K121">
            <v>22</v>
          </cell>
          <cell r="M121">
            <v>22</v>
          </cell>
          <cell r="N121">
            <v>114</v>
          </cell>
          <cell r="O121" t="e">
            <v>#N/A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 t="e">
            <v>#N/A</v>
          </cell>
          <cell r="V121" t="e">
            <v>#N/A</v>
          </cell>
        </row>
        <row r="122">
          <cell r="A122">
            <v>119</v>
          </cell>
          <cell r="B122" t="e">
            <v>#N/A</v>
          </cell>
          <cell r="E122">
            <v>22</v>
          </cell>
          <cell r="G122">
            <v>26</v>
          </cell>
          <cell r="I122">
            <v>22</v>
          </cell>
          <cell r="K122">
            <v>22</v>
          </cell>
          <cell r="M122">
            <v>22</v>
          </cell>
          <cell r="N122">
            <v>114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</row>
        <row r="123">
          <cell r="A123">
            <v>120</v>
          </cell>
          <cell r="B123" t="e">
            <v>#N/A</v>
          </cell>
          <cell r="E123">
            <v>22</v>
          </cell>
          <cell r="G123">
            <v>26</v>
          </cell>
          <cell r="I123">
            <v>22</v>
          </cell>
          <cell r="K123">
            <v>22</v>
          </cell>
          <cell r="M123">
            <v>22</v>
          </cell>
          <cell r="N123">
            <v>114</v>
          </cell>
          <cell r="O123" t="e">
            <v>#N/A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 t="e">
            <v>#N/A</v>
          </cell>
          <cell r="V123" t="e">
            <v>#N/A</v>
          </cell>
        </row>
        <row r="124">
          <cell r="A124">
            <v>121</v>
          </cell>
          <cell r="B124" t="e">
            <v>#N/A</v>
          </cell>
          <cell r="E124">
            <v>22</v>
          </cell>
          <cell r="G124">
            <v>26</v>
          </cell>
          <cell r="I124">
            <v>22</v>
          </cell>
          <cell r="K124">
            <v>22</v>
          </cell>
          <cell r="M124">
            <v>22</v>
          </cell>
          <cell r="N124">
            <v>114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</row>
        <row r="125">
          <cell r="A125">
            <v>122</v>
          </cell>
          <cell r="B125" t="e">
            <v>#N/A</v>
          </cell>
          <cell r="E125">
            <v>22</v>
          </cell>
          <cell r="G125">
            <v>26</v>
          </cell>
          <cell r="I125">
            <v>22</v>
          </cell>
          <cell r="K125">
            <v>22</v>
          </cell>
          <cell r="M125">
            <v>22</v>
          </cell>
          <cell r="N125">
            <v>114</v>
          </cell>
          <cell r="O125" t="e">
            <v>#N/A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 t="e">
            <v>#N/A</v>
          </cell>
          <cell r="V125" t="e">
            <v>#N/A</v>
          </cell>
        </row>
        <row r="126">
          <cell r="A126">
            <v>123</v>
          </cell>
          <cell r="B126" t="e">
            <v>#N/A</v>
          </cell>
          <cell r="E126">
            <v>22</v>
          </cell>
          <cell r="G126">
            <v>26</v>
          </cell>
          <cell r="I126">
            <v>22</v>
          </cell>
          <cell r="K126">
            <v>22</v>
          </cell>
          <cell r="M126">
            <v>22</v>
          </cell>
          <cell r="N126">
            <v>114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</row>
        <row r="127">
          <cell r="A127">
            <v>124</v>
          </cell>
          <cell r="B127" t="e">
            <v>#N/A</v>
          </cell>
          <cell r="E127">
            <v>22</v>
          </cell>
          <cell r="G127">
            <v>26</v>
          </cell>
          <cell r="I127">
            <v>22</v>
          </cell>
          <cell r="K127">
            <v>22</v>
          </cell>
          <cell r="M127">
            <v>22</v>
          </cell>
          <cell r="N127">
            <v>114</v>
          </cell>
          <cell r="O127" t="e">
            <v>#N/A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 t="e">
            <v>#N/A</v>
          </cell>
          <cell r="V127" t="e">
            <v>#N/A</v>
          </cell>
        </row>
        <row r="128">
          <cell r="A128">
            <v>125</v>
          </cell>
          <cell r="B128" t="e">
            <v>#N/A</v>
          </cell>
          <cell r="E128">
            <v>22</v>
          </cell>
          <cell r="G128">
            <v>26</v>
          </cell>
          <cell r="I128">
            <v>22</v>
          </cell>
          <cell r="K128">
            <v>22</v>
          </cell>
          <cell r="M128">
            <v>22</v>
          </cell>
          <cell r="N128">
            <v>114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</row>
        <row r="129">
          <cell r="A129">
            <v>126</v>
          </cell>
          <cell r="B129" t="e">
            <v>#N/A</v>
          </cell>
          <cell r="E129">
            <v>22</v>
          </cell>
          <cell r="G129">
            <v>26</v>
          </cell>
          <cell r="I129">
            <v>22</v>
          </cell>
          <cell r="K129">
            <v>22</v>
          </cell>
          <cell r="M129">
            <v>22</v>
          </cell>
          <cell r="N129">
            <v>114</v>
          </cell>
          <cell r="O129" t="e">
            <v>#N/A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 t="e">
            <v>#N/A</v>
          </cell>
          <cell r="V129" t="e">
            <v>#N/A</v>
          </cell>
        </row>
        <row r="130">
          <cell r="A130">
            <v>127</v>
          </cell>
          <cell r="B130" t="e">
            <v>#N/A</v>
          </cell>
          <cell r="E130">
            <v>22</v>
          </cell>
          <cell r="G130">
            <v>26</v>
          </cell>
          <cell r="I130">
            <v>22</v>
          </cell>
          <cell r="K130">
            <v>22</v>
          </cell>
          <cell r="M130">
            <v>22</v>
          </cell>
          <cell r="N130">
            <v>114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</row>
        <row r="131">
          <cell r="A131">
            <v>128</v>
          </cell>
          <cell r="B131" t="e">
            <v>#N/A</v>
          </cell>
          <cell r="E131">
            <v>22</v>
          </cell>
          <cell r="G131">
            <v>26</v>
          </cell>
          <cell r="I131">
            <v>22</v>
          </cell>
          <cell r="K131">
            <v>22</v>
          </cell>
          <cell r="M131">
            <v>22</v>
          </cell>
          <cell r="N131">
            <v>114</v>
          </cell>
          <cell r="O131" t="e">
            <v>#N/A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 t="e">
            <v>#N/A</v>
          </cell>
          <cell r="V131" t="e">
            <v>#N/A</v>
          </cell>
        </row>
        <row r="132">
          <cell r="A132">
            <v>129</v>
          </cell>
          <cell r="B132" t="e">
            <v>#N/A</v>
          </cell>
          <cell r="E132">
            <v>22</v>
          </cell>
          <cell r="G132">
            <v>26</v>
          </cell>
          <cell r="I132">
            <v>22</v>
          </cell>
          <cell r="K132">
            <v>22</v>
          </cell>
          <cell r="M132">
            <v>22</v>
          </cell>
          <cell r="N132">
            <v>114</v>
          </cell>
          <cell r="O132" t="e">
            <v>#N/A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 t="e">
            <v>#N/A</v>
          </cell>
          <cell r="V132" t="e">
            <v>#N/A</v>
          </cell>
        </row>
        <row r="133">
          <cell r="A133">
            <v>130</v>
          </cell>
          <cell r="B133" t="e">
            <v>#N/A</v>
          </cell>
          <cell r="E133">
            <v>22</v>
          </cell>
          <cell r="G133">
            <v>26</v>
          </cell>
          <cell r="I133">
            <v>22</v>
          </cell>
          <cell r="K133">
            <v>22</v>
          </cell>
          <cell r="M133">
            <v>22</v>
          </cell>
          <cell r="N133">
            <v>114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</row>
        <row r="134">
          <cell r="A134">
            <v>131</v>
          </cell>
          <cell r="B134" t="e">
            <v>#N/A</v>
          </cell>
          <cell r="E134">
            <v>22</v>
          </cell>
          <cell r="G134">
            <v>26</v>
          </cell>
          <cell r="I134">
            <v>22</v>
          </cell>
          <cell r="K134">
            <v>22</v>
          </cell>
          <cell r="M134">
            <v>22</v>
          </cell>
          <cell r="N134">
            <v>114</v>
          </cell>
          <cell r="O134" t="e">
            <v>#N/A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 t="e">
            <v>#N/A</v>
          </cell>
          <cell r="V134" t="e">
            <v>#N/A</v>
          </cell>
        </row>
        <row r="135">
          <cell r="A135">
            <v>132</v>
          </cell>
          <cell r="B135" t="e">
            <v>#N/A</v>
          </cell>
          <cell r="E135">
            <v>22</v>
          </cell>
          <cell r="G135">
            <v>26</v>
          </cell>
          <cell r="I135">
            <v>22</v>
          </cell>
          <cell r="K135">
            <v>22</v>
          </cell>
          <cell r="M135">
            <v>22</v>
          </cell>
          <cell r="N135">
            <v>114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</row>
        <row r="136">
          <cell r="A136">
            <v>133</v>
          </cell>
          <cell r="B136" t="e">
            <v>#N/A</v>
          </cell>
          <cell r="E136">
            <v>22</v>
          </cell>
          <cell r="G136">
            <v>26</v>
          </cell>
          <cell r="I136">
            <v>22</v>
          </cell>
          <cell r="K136">
            <v>22</v>
          </cell>
          <cell r="M136">
            <v>22</v>
          </cell>
          <cell r="N136">
            <v>114</v>
          </cell>
          <cell r="O136" t="e">
            <v>#N/A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 t="e">
            <v>#N/A</v>
          </cell>
          <cell r="V136" t="e">
            <v>#N/A</v>
          </cell>
        </row>
        <row r="137">
          <cell r="A137">
            <v>134</v>
          </cell>
          <cell r="B137" t="e">
            <v>#N/A</v>
          </cell>
          <cell r="E137">
            <v>22</v>
          </cell>
          <cell r="G137">
            <v>26</v>
          </cell>
          <cell r="I137">
            <v>22</v>
          </cell>
          <cell r="K137">
            <v>22</v>
          </cell>
          <cell r="M137">
            <v>22</v>
          </cell>
          <cell r="N137">
            <v>114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</row>
        <row r="138">
          <cell r="A138">
            <v>135</v>
          </cell>
          <cell r="B138" t="e">
            <v>#N/A</v>
          </cell>
          <cell r="E138">
            <v>22</v>
          </cell>
          <cell r="G138">
            <v>26</v>
          </cell>
          <cell r="I138">
            <v>22</v>
          </cell>
          <cell r="K138">
            <v>22</v>
          </cell>
          <cell r="M138">
            <v>22</v>
          </cell>
          <cell r="N138">
            <v>114</v>
          </cell>
          <cell r="O138" t="e">
            <v>#N/A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 t="e">
            <v>#N/A</v>
          </cell>
          <cell r="V138" t="e">
            <v>#N/A</v>
          </cell>
        </row>
        <row r="139">
          <cell r="A139">
            <v>136</v>
          </cell>
          <cell r="B139" t="e">
            <v>#N/A</v>
          </cell>
          <cell r="E139">
            <v>22</v>
          </cell>
          <cell r="G139">
            <v>26</v>
          </cell>
          <cell r="I139">
            <v>22</v>
          </cell>
          <cell r="K139">
            <v>22</v>
          </cell>
          <cell r="M139">
            <v>22</v>
          </cell>
          <cell r="N139">
            <v>114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</row>
        <row r="140">
          <cell r="A140">
            <v>137</v>
          </cell>
          <cell r="B140" t="e">
            <v>#N/A</v>
          </cell>
          <cell r="E140">
            <v>22</v>
          </cell>
          <cell r="G140">
            <v>26</v>
          </cell>
          <cell r="I140">
            <v>22</v>
          </cell>
          <cell r="K140">
            <v>22</v>
          </cell>
          <cell r="M140">
            <v>22</v>
          </cell>
          <cell r="N140">
            <v>114</v>
          </cell>
          <cell r="O140" t="e">
            <v>#N/A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 t="e">
            <v>#N/A</v>
          </cell>
          <cell r="V140" t="e">
            <v>#N/A</v>
          </cell>
        </row>
        <row r="141">
          <cell r="A141">
            <v>138</v>
          </cell>
          <cell r="B141" t="e">
            <v>#N/A</v>
          </cell>
          <cell r="E141">
            <v>22</v>
          </cell>
          <cell r="G141">
            <v>26</v>
          </cell>
          <cell r="I141">
            <v>22</v>
          </cell>
          <cell r="K141">
            <v>22</v>
          </cell>
          <cell r="M141">
            <v>22</v>
          </cell>
          <cell r="N141">
            <v>114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</row>
        <row r="142">
          <cell r="A142">
            <v>139</v>
          </cell>
          <cell r="B142" t="e">
            <v>#N/A</v>
          </cell>
          <cell r="E142">
            <v>22</v>
          </cell>
          <cell r="G142">
            <v>26</v>
          </cell>
          <cell r="I142">
            <v>22</v>
          </cell>
          <cell r="K142">
            <v>22</v>
          </cell>
          <cell r="M142">
            <v>22</v>
          </cell>
          <cell r="N142">
            <v>114</v>
          </cell>
          <cell r="O142" t="e">
            <v>#N/A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 t="e">
            <v>#N/A</v>
          </cell>
          <cell r="V142" t="e">
            <v>#N/A</v>
          </cell>
        </row>
        <row r="143">
          <cell r="A143">
            <v>140</v>
          </cell>
          <cell r="B143" t="e">
            <v>#N/A</v>
          </cell>
          <cell r="E143">
            <v>22</v>
          </cell>
          <cell r="G143">
            <v>26</v>
          </cell>
          <cell r="I143">
            <v>22</v>
          </cell>
          <cell r="K143">
            <v>22</v>
          </cell>
          <cell r="M143">
            <v>22</v>
          </cell>
          <cell r="N143">
            <v>114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</row>
        <row r="144">
          <cell r="A144">
            <v>141</v>
          </cell>
          <cell r="B144" t="e">
            <v>#N/A</v>
          </cell>
          <cell r="E144">
            <v>22</v>
          </cell>
          <cell r="G144">
            <v>26</v>
          </cell>
          <cell r="I144">
            <v>22</v>
          </cell>
          <cell r="K144">
            <v>22</v>
          </cell>
          <cell r="M144">
            <v>22</v>
          </cell>
          <cell r="N144">
            <v>114</v>
          </cell>
          <cell r="O144" t="e">
            <v>#N/A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 t="e">
            <v>#N/A</v>
          </cell>
          <cell r="V144" t="e">
            <v>#N/A</v>
          </cell>
        </row>
        <row r="145">
          <cell r="A145">
            <v>142</v>
          </cell>
          <cell r="B145" t="e">
            <v>#N/A</v>
          </cell>
          <cell r="E145">
            <v>22</v>
          </cell>
          <cell r="G145">
            <v>26</v>
          </cell>
          <cell r="I145">
            <v>22</v>
          </cell>
          <cell r="K145">
            <v>22</v>
          </cell>
          <cell r="M145">
            <v>22</v>
          </cell>
          <cell r="N145">
            <v>114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</row>
        <row r="146">
          <cell r="A146">
            <v>143</v>
          </cell>
          <cell r="B146" t="e">
            <v>#N/A</v>
          </cell>
          <cell r="E146">
            <v>22</v>
          </cell>
          <cell r="G146">
            <v>26</v>
          </cell>
          <cell r="I146">
            <v>22</v>
          </cell>
          <cell r="K146">
            <v>22</v>
          </cell>
          <cell r="M146">
            <v>22</v>
          </cell>
          <cell r="N146">
            <v>114</v>
          </cell>
          <cell r="O146" t="e">
            <v>#N/A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 t="e">
            <v>#N/A</v>
          </cell>
          <cell r="V146" t="e">
            <v>#N/A</v>
          </cell>
        </row>
        <row r="147">
          <cell r="A147">
            <v>144</v>
          </cell>
          <cell r="B147" t="e">
            <v>#N/A</v>
          </cell>
          <cell r="E147">
            <v>22</v>
          </cell>
          <cell r="G147">
            <v>26</v>
          </cell>
          <cell r="I147">
            <v>22</v>
          </cell>
          <cell r="K147">
            <v>22</v>
          </cell>
          <cell r="M147">
            <v>22</v>
          </cell>
          <cell r="N147">
            <v>114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</row>
        <row r="148">
          <cell r="A148">
            <v>145</v>
          </cell>
          <cell r="B148" t="e">
            <v>#N/A</v>
          </cell>
          <cell r="E148">
            <v>22</v>
          </cell>
          <cell r="G148">
            <v>26</v>
          </cell>
          <cell r="I148">
            <v>22</v>
          </cell>
          <cell r="K148">
            <v>22</v>
          </cell>
          <cell r="M148">
            <v>22</v>
          </cell>
          <cell r="N148">
            <v>114</v>
          </cell>
          <cell r="O148" t="e">
            <v>#N/A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 t="e">
            <v>#N/A</v>
          </cell>
          <cell r="V148" t="e">
            <v>#N/A</v>
          </cell>
        </row>
        <row r="149">
          <cell r="A149">
            <v>146</v>
          </cell>
          <cell r="B149" t="e">
            <v>#N/A</v>
          </cell>
          <cell r="E149">
            <v>22</v>
          </cell>
          <cell r="G149">
            <v>26</v>
          </cell>
          <cell r="I149">
            <v>22</v>
          </cell>
          <cell r="K149">
            <v>22</v>
          </cell>
          <cell r="M149">
            <v>22</v>
          </cell>
          <cell r="N149">
            <v>114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</row>
        <row r="150">
          <cell r="A150">
            <v>147</v>
          </cell>
          <cell r="B150" t="e">
            <v>#N/A</v>
          </cell>
          <cell r="E150">
            <v>22</v>
          </cell>
          <cell r="G150">
            <v>26</v>
          </cell>
          <cell r="I150">
            <v>22</v>
          </cell>
          <cell r="K150">
            <v>22</v>
          </cell>
          <cell r="M150">
            <v>22</v>
          </cell>
          <cell r="N150">
            <v>114</v>
          </cell>
          <cell r="O150" t="e">
            <v>#N/A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 t="e">
            <v>#N/A</v>
          </cell>
          <cell r="V150" t="e">
            <v>#N/A</v>
          </cell>
        </row>
        <row r="151">
          <cell r="A151">
            <v>148</v>
          </cell>
          <cell r="B151" t="e">
            <v>#N/A</v>
          </cell>
          <cell r="E151">
            <v>22</v>
          </cell>
          <cell r="G151">
            <v>26</v>
          </cell>
          <cell r="I151">
            <v>22</v>
          </cell>
          <cell r="K151">
            <v>22</v>
          </cell>
          <cell r="M151">
            <v>22</v>
          </cell>
          <cell r="N151">
            <v>114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</row>
        <row r="152">
          <cell r="A152">
            <v>149</v>
          </cell>
          <cell r="B152" t="e">
            <v>#N/A</v>
          </cell>
          <cell r="E152">
            <v>22</v>
          </cell>
          <cell r="G152">
            <v>26</v>
          </cell>
          <cell r="I152">
            <v>22</v>
          </cell>
          <cell r="K152">
            <v>22</v>
          </cell>
          <cell r="M152">
            <v>22</v>
          </cell>
          <cell r="N152">
            <v>114</v>
          </cell>
          <cell r="O152" t="e">
            <v>#N/A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 t="e">
            <v>#N/A</v>
          </cell>
          <cell r="V152" t="e">
            <v>#N/A</v>
          </cell>
        </row>
        <row r="153">
          <cell r="A153">
            <v>150</v>
          </cell>
          <cell r="B153" t="e">
            <v>#N/A</v>
          </cell>
          <cell r="E153">
            <v>22</v>
          </cell>
          <cell r="G153">
            <v>26</v>
          </cell>
          <cell r="I153">
            <v>22</v>
          </cell>
          <cell r="K153">
            <v>22</v>
          </cell>
          <cell r="M153">
            <v>22</v>
          </cell>
          <cell r="N153">
            <v>114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</row>
        <row r="154">
          <cell r="A154">
            <v>151</v>
          </cell>
          <cell r="B154" t="e">
            <v>#N/A</v>
          </cell>
          <cell r="E154">
            <v>22</v>
          </cell>
          <cell r="G154">
            <v>26</v>
          </cell>
          <cell r="I154">
            <v>22</v>
          </cell>
          <cell r="K154">
            <v>22</v>
          </cell>
          <cell r="M154">
            <v>22</v>
          </cell>
          <cell r="N154">
            <v>114</v>
          </cell>
          <cell r="O154" t="e">
            <v>#N/A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 t="e">
            <v>#N/A</v>
          </cell>
          <cell r="V154" t="e">
            <v>#N/A</v>
          </cell>
        </row>
        <row r="155">
          <cell r="A155">
            <v>152</v>
          </cell>
          <cell r="B155" t="e">
            <v>#N/A</v>
          </cell>
          <cell r="E155">
            <v>22</v>
          </cell>
          <cell r="G155">
            <v>26</v>
          </cell>
          <cell r="I155">
            <v>22</v>
          </cell>
          <cell r="K155">
            <v>22</v>
          </cell>
          <cell r="M155">
            <v>22</v>
          </cell>
          <cell r="N155">
            <v>114</v>
          </cell>
          <cell r="O155" t="e">
            <v>#N/A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 t="e">
            <v>#N/A</v>
          </cell>
          <cell r="V155" t="e">
            <v>#N/A</v>
          </cell>
        </row>
        <row r="156">
          <cell r="A156">
            <v>153</v>
          </cell>
          <cell r="B156" t="e">
            <v>#N/A</v>
          </cell>
          <cell r="E156">
            <v>22</v>
          </cell>
          <cell r="G156">
            <v>26</v>
          </cell>
          <cell r="I156">
            <v>22</v>
          </cell>
          <cell r="K156">
            <v>22</v>
          </cell>
          <cell r="M156">
            <v>22</v>
          </cell>
          <cell r="N156">
            <v>114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</row>
        <row r="157">
          <cell r="A157">
            <v>154</v>
          </cell>
          <cell r="B157" t="e">
            <v>#N/A</v>
          </cell>
          <cell r="E157">
            <v>22</v>
          </cell>
          <cell r="G157">
            <v>26</v>
          </cell>
          <cell r="I157">
            <v>22</v>
          </cell>
          <cell r="K157">
            <v>22</v>
          </cell>
          <cell r="M157">
            <v>22</v>
          </cell>
          <cell r="N157">
            <v>114</v>
          </cell>
          <cell r="O157" t="e">
            <v>#N/A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 t="e">
            <v>#N/A</v>
          </cell>
          <cell r="V157" t="e">
            <v>#N/A</v>
          </cell>
        </row>
        <row r="158">
          <cell r="A158">
            <v>155</v>
          </cell>
          <cell r="B158" t="e">
            <v>#N/A</v>
          </cell>
          <cell r="E158">
            <v>22</v>
          </cell>
          <cell r="G158">
            <v>26</v>
          </cell>
          <cell r="I158">
            <v>22</v>
          </cell>
          <cell r="K158">
            <v>22</v>
          </cell>
          <cell r="M158">
            <v>22</v>
          </cell>
          <cell r="N158">
            <v>114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</row>
        <row r="159">
          <cell r="A159">
            <v>156</v>
          </cell>
          <cell r="B159" t="e">
            <v>#N/A</v>
          </cell>
          <cell r="E159">
            <v>22</v>
          </cell>
          <cell r="G159">
            <v>26</v>
          </cell>
          <cell r="I159">
            <v>22</v>
          </cell>
          <cell r="K159">
            <v>22</v>
          </cell>
          <cell r="M159">
            <v>22</v>
          </cell>
          <cell r="N159">
            <v>114</v>
          </cell>
          <cell r="O159" t="e">
            <v>#N/A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 t="e">
            <v>#N/A</v>
          </cell>
          <cell r="V159" t="e">
            <v>#N/A</v>
          </cell>
        </row>
        <row r="160">
          <cell r="A160">
            <v>157</v>
          </cell>
          <cell r="B160" t="e">
            <v>#N/A</v>
          </cell>
          <cell r="E160">
            <v>22</v>
          </cell>
          <cell r="G160">
            <v>26</v>
          </cell>
          <cell r="I160">
            <v>22</v>
          </cell>
          <cell r="K160">
            <v>22</v>
          </cell>
          <cell r="M160">
            <v>22</v>
          </cell>
          <cell r="N160">
            <v>114</v>
          </cell>
          <cell r="O160" t="e">
            <v>#N/A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 t="e">
            <v>#N/A</v>
          </cell>
          <cell r="V160" t="e">
            <v>#N/A</v>
          </cell>
        </row>
        <row r="161">
          <cell r="A161">
            <v>158</v>
          </cell>
          <cell r="B161" t="e">
            <v>#N/A</v>
          </cell>
          <cell r="E161">
            <v>22</v>
          </cell>
          <cell r="G161">
            <v>26</v>
          </cell>
          <cell r="I161">
            <v>22</v>
          </cell>
          <cell r="K161">
            <v>22</v>
          </cell>
          <cell r="M161">
            <v>22</v>
          </cell>
          <cell r="N161">
            <v>114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</row>
        <row r="162">
          <cell r="A162">
            <v>159</v>
          </cell>
          <cell r="B162" t="e">
            <v>#N/A</v>
          </cell>
          <cell r="E162">
            <v>22</v>
          </cell>
          <cell r="G162">
            <v>26</v>
          </cell>
          <cell r="I162">
            <v>22</v>
          </cell>
          <cell r="K162">
            <v>22</v>
          </cell>
          <cell r="M162">
            <v>22</v>
          </cell>
          <cell r="N162">
            <v>114</v>
          </cell>
          <cell r="O162" t="e">
            <v>#N/A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 t="e">
            <v>#N/A</v>
          </cell>
          <cell r="V162" t="e">
            <v>#N/A</v>
          </cell>
        </row>
        <row r="163">
          <cell r="A163">
            <v>160</v>
          </cell>
          <cell r="B163" t="e">
            <v>#N/A</v>
          </cell>
          <cell r="E163">
            <v>22</v>
          </cell>
          <cell r="G163">
            <v>26</v>
          </cell>
          <cell r="I163">
            <v>22</v>
          </cell>
          <cell r="K163">
            <v>22</v>
          </cell>
          <cell r="M163">
            <v>22</v>
          </cell>
          <cell r="N163">
            <v>114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</row>
        <row r="164">
          <cell r="A164">
            <v>161</v>
          </cell>
          <cell r="B164" t="e">
            <v>#N/A</v>
          </cell>
          <cell r="E164">
            <v>22</v>
          </cell>
          <cell r="G164">
            <v>26</v>
          </cell>
          <cell r="I164">
            <v>22</v>
          </cell>
          <cell r="K164">
            <v>22</v>
          </cell>
          <cell r="M164">
            <v>22</v>
          </cell>
          <cell r="N164">
            <v>114</v>
          </cell>
          <cell r="O164" t="e">
            <v>#N/A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 t="e">
            <v>#N/A</v>
          </cell>
          <cell r="V164" t="e">
            <v>#N/A</v>
          </cell>
        </row>
        <row r="165">
          <cell r="A165">
            <v>162</v>
          </cell>
          <cell r="B165" t="e">
            <v>#N/A</v>
          </cell>
          <cell r="E165">
            <v>22</v>
          </cell>
          <cell r="G165">
            <v>26</v>
          </cell>
          <cell r="I165">
            <v>22</v>
          </cell>
          <cell r="K165">
            <v>22</v>
          </cell>
          <cell r="M165">
            <v>22</v>
          </cell>
          <cell r="N165">
            <v>114</v>
          </cell>
          <cell r="O165" t="e">
            <v>#N/A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 t="e">
            <v>#N/A</v>
          </cell>
          <cell r="V165" t="e">
            <v>#N/A</v>
          </cell>
        </row>
        <row r="166">
          <cell r="A166">
            <v>163</v>
          </cell>
          <cell r="B166" t="e">
            <v>#N/A</v>
          </cell>
          <cell r="E166">
            <v>22</v>
          </cell>
          <cell r="G166">
            <v>26</v>
          </cell>
          <cell r="I166">
            <v>22</v>
          </cell>
          <cell r="K166">
            <v>22</v>
          </cell>
          <cell r="M166">
            <v>22</v>
          </cell>
          <cell r="N166">
            <v>114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</row>
        <row r="167">
          <cell r="A167">
            <v>164</v>
          </cell>
          <cell r="B167" t="e">
            <v>#N/A</v>
          </cell>
          <cell r="E167">
            <v>22</v>
          </cell>
          <cell r="G167">
            <v>26</v>
          </cell>
          <cell r="I167">
            <v>22</v>
          </cell>
          <cell r="K167">
            <v>22</v>
          </cell>
          <cell r="M167">
            <v>22</v>
          </cell>
          <cell r="N167">
            <v>114</v>
          </cell>
          <cell r="O167" t="e">
            <v>#N/A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 t="e">
            <v>#N/A</v>
          </cell>
          <cell r="V167" t="e">
            <v>#N/A</v>
          </cell>
        </row>
        <row r="168">
          <cell r="A168">
            <v>165</v>
          </cell>
          <cell r="B168" t="e">
            <v>#N/A</v>
          </cell>
          <cell r="E168">
            <v>22</v>
          </cell>
          <cell r="G168">
            <v>26</v>
          </cell>
          <cell r="I168">
            <v>22</v>
          </cell>
          <cell r="K168">
            <v>22</v>
          </cell>
          <cell r="M168">
            <v>22</v>
          </cell>
          <cell r="N168">
            <v>114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</row>
        <row r="169">
          <cell r="A169">
            <v>166</v>
          </cell>
          <cell r="B169" t="e">
            <v>#N/A</v>
          </cell>
          <cell r="E169">
            <v>22</v>
          </cell>
          <cell r="G169">
            <v>26</v>
          </cell>
          <cell r="I169">
            <v>22</v>
          </cell>
          <cell r="K169">
            <v>22</v>
          </cell>
          <cell r="M169">
            <v>22</v>
          </cell>
          <cell r="N169">
            <v>114</v>
          </cell>
          <cell r="O169" t="e">
            <v>#N/A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 t="e">
            <v>#N/A</v>
          </cell>
          <cell r="V169" t="e">
            <v>#N/A</v>
          </cell>
        </row>
        <row r="170">
          <cell r="A170">
            <v>167</v>
          </cell>
          <cell r="B170" t="e">
            <v>#N/A</v>
          </cell>
          <cell r="E170">
            <v>22</v>
          </cell>
          <cell r="G170">
            <v>26</v>
          </cell>
          <cell r="I170">
            <v>22</v>
          </cell>
          <cell r="K170">
            <v>22</v>
          </cell>
          <cell r="M170">
            <v>22</v>
          </cell>
          <cell r="N170">
            <v>114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</row>
        <row r="171">
          <cell r="A171">
            <v>168</v>
          </cell>
          <cell r="B171" t="e">
            <v>#N/A</v>
          </cell>
          <cell r="E171">
            <v>22</v>
          </cell>
          <cell r="G171">
            <v>26</v>
          </cell>
          <cell r="I171">
            <v>22</v>
          </cell>
          <cell r="K171">
            <v>22</v>
          </cell>
          <cell r="M171">
            <v>22</v>
          </cell>
          <cell r="N171">
            <v>114</v>
          </cell>
          <cell r="O171" t="e">
            <v>#N/A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 t="e">
            <v>#N/A</v>
          </cell>
          <cell r="V171" t="e">
            <v>#N/A</v>
          </cell>
        </row>
        <row r="172">
          <cell r="A172">
            <v>169</v>
          </cell>
          <cell r="B172" t="e">
            <v>#N/A</v>
          </cell>
          <cell r="E172">
            <v>22</v>
          </cell>
          <cell r="G172">
            <v>26</v>
          </cell>
          <cell r="I172">
            <v>22</v>
          </cell>
          <cell r="K172">
            <v>22</v>
          </cell>
          <cell r="M172">
            <v>22</v>
          </cell>
          <cell r="N172">
            <v>114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</row>
        <row r="173">
          <cell r="A173">
            <v>170</v>
          </cell>
          <cell r="B173" t="e">
            <v>#N/A</v>
          </cell>
          <cell r="E173">
            <v>22</v>
          </cell>
          <cell r="G173">
            <v>26</v>
          </cell>
          <cell r="I173">
            <v>22</v>
          </cell>
          <cell r="K173">
            <v>22</v>
          </cell>
          <cell r="M173">
            <v>22</v>
          </cell>
          <cell r="N173">
            <v>114</v>
          </cell>
          <cell r="O173" t="e">
            <v>#N/A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 t="e">
            <v>#N/A</v>
          </cell>
          <cell r="V173" t="e">
            <v>#N/A</v>
          </cell>
        </row>
        <row r="174">
          <cell r="A174">
            <v>171</v>
          </cell>
          <cell r="B174" t="e">
            <v>#N/A</v>
          </cell>
          <cell r="E174">
            <v>22</v>
          </cell>
          <cell r="G174">
            <v>26</v>
          </cell>
          <cell r="I174">
            <v>22</v>
          </cell>
          <cell r="K174">
            <v>22</v>
          </cell>
          <cell r="M174">
            <v>22</v>
          </cell>
          <cell r="N174">
            <v>114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</row>
        <row r="175">
          <cell r="A175">
            <v>172</v>
          </cell>
          <cell r="B175" t="e">
            <v>#N/A</v>
          </cell>
          <cell r="E175">
            <v>22</v>
          </cell>
          <cell r="G175">
            <v>26</v>
          </cell>
          <cell r="I175">
            <v>22</v>
          </cell>
          <cell r="K175">
            <v>22</v>
          </cell>
          <cell r="M175">
            <v>22</v>
          </cell>
          <cell r="N175">
            <v>114</v>
          </cell>
          <cell r="O175" t="e">
            <v>#N/A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 t="e">
            <v>#N/A</v>
          </cell>
          <cell r="V175" t="e">
            <v>#N/A</v>
          </cell>
        </row>
        <row r="176">
          <cell r="A176">
            <v>173</v>
          </cell>
          <cell r="B176" t="e">
            <v>#N/A</v>
          </cell>
          <cell r="E176">
            <v>22</v>
          </cell>
          <cell r="G176">
            <v>26</v>
          </cell>
          <cell r="I176">
            <v>22</v>
          </cell>
          <cell r="K176">
            <v>22</v>
          </cell>
          <cell r="M176">
            <v>22</v>
          </cell>
          <cell r="N176">
            <v>114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</row>
        <row r="177">
          <cell r="A177">
            <v>174</v>
          </cell>
          <cell r="B177" t="e">
            <v>#N/A</v>
          </cell>
          <cell r="E177">
            <v>22</v>
          </cell>
          <cell r="G177">
            <v>26</v>
          </cell>
          <cell r="I177">
            <v>22</v>
          </cell>
          <cell r="K177">
            <v>22</v>
          </cell>
          <cell r="M177">
            <v>22</v>
          </cell>
          <cell r="N177">
            <v>114</v>
          </cell>
          <cell r="O177" t="e">
            <v>#N/A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 t="e">
            <v>#N/A</v>
          </cell>
          <cell r="V177" t="e">
            <v>#N/A</v>
          </cell>
        </row>
        <row r="178">
          <cell r="A178">
            <v>175</v>
          </cell>
          <cell r="B178" t="e">
            <v>#N/A</v>
          </cell>
          <cell r="E178">
            <v>22</v>
          </cell>
          <cell r="G178">
            <v>26</v>
          </cell>
          <cell r="I178">
            <v>22</v>
          </cell>
          <cell r="K178">
            <v>22</v>
          </cell>
          <cell r="M178">
            <v>22</v>
          </cell>
          <cell r="N178">
            <v>114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</row>
        <row r="179">
          <cell r="A179">
            <v>176</v>
          </cell>
          <cell r="B179" t="e">
            <v>#N/A</v>
          </cell>
          <cell r="E179">
            <v>22</v>
          </cell>
          <cell r="G179">
            <v>26</v>
          </cell>
          <cell r="I179">
            <v>22</v>
          </cell>
          <cell r="K179">
            <v>22</v>
          </cell>
          <cell r="M179">
            <v>22</v>
          </cell>
          <cell r="N179">
            <v>114</v>
          </cell>
          <cell r="O179" t="e">
            <v>#N/A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 t="e">
            <v>#N/A</v>
          </cell>
          <cell r="V179" t="e">
            <v>#N/A</v>
          </cell>
        </row>
        <row r="180">
          <cell r="A180">
            <v>177</v>
          </cell>
          <cell r="B180" t="e">
            <v>#N/A</v>
          </cell>
          <cell r="E180">
            <v>22</v>
          </cell>
          <cell r="G180">
            <v>26</v>
          </cell>
          <cell r="I180">
            <v>22</v>
          </cell>
          <cell r="K180">
            <v>22</v>
          </cell>
          <cell r="M180">
            <v>22</v>
          </cell>
          <cell r="N180">
            <v>114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</row>
        <row r="181">
          <cell r="A181">
            <v>178</v>
          </cell>
          <cell r="B181" t="e">
            <v>#N/A</v>
          </cell>
          <cell r="E181">
            <v>22</v>
          </cell>
          <cell r="G181">
            <v>26</v>
          </cell>
          <cell r="I181">
            <v>22</v>
          </cell>
          <cell r="K181">
            <v>22</v>
          </cell>
          <cell r="M181">
            <v>22</v>
          </cell>
          <cell r="N181">
            <v>114</v>
          </cell>
          <cell r="O181" t="e">
            <v>#N/A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 t="e">
            <v>#N/A</v>
          </cell>
          <cell r="V181" t="e">
            <v>#N/A</v>
          </cell>
        </row>
        <row r="182">
          <cell r="A182">
            <v>179</v>
          </cell>
          <cell r="B182" t="e">
            <v>#N/A</v>
          </cell>
          <cell r="E182">
            <v>22</v>
          </cell>
          <cell r="G182">
            <v>26</v>
          </cell>
          <cell r="I182">
            <v>22</v>
          </cell>
          <cell r="K182">
            <v>22</v>
          </cell>
          <cell r="M182">
            <v>22</v>
          </cell>
          <cell r="N182">
            <v>114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</row>
        <row r="183">
          <cell r="A183">
            <v>180</v>
          </cell>
          <cell r="B183" t="e">
            <v>#N/A</v>
          </cell>
          <cell r="E183">
            <v>22</v>
          </cell>
          <cell r="G183">
            <v>26</v>
          </cell>
          <cell r="I183">
            <v>22</v>
          </cell>
          <cell r="K183">
            <v>22</v>
          </cell>
          <cell r="M183">
            <v>22</v>
          </cell>
          <cell r="N183">
            <v>114</v>
          </cell>
          <cell r="O183" t="e">
            <v>#N/A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 t="e">
            <v>#N/A</v>
          </cell>
          <cell r="V183" t="e">
            <v>#N/A</v>
          </cell>
        </row>
        <row r="184">
          <cell r="A184">
            <v>181</v>
          </cell>
          <cell r="B184" t="e">
            <v>#N/A</v>
          </cell>
          <cell r="E184">
            <v>22</v>
          </cell>
          <cell r="G184">
            <v>26</v>
          </cell>
          <cell r="I184">
            <v>22</v>
          </cell>
          <cell r="K184">
            <v>22</v>
          </cell>
          <cell r="M184">
            <v>22</v>
          </cell>
          <cell r="N184">
            <v>114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</row>
        <row r="185">
          <cell r="A185">
            <v>182</v>
          </cell>
          <cell r="B185" t="e">
            <v>#N/A</v>
          </cell>
          <cell r="E185">
            <v>22</v>
          </cell>
          <cell r="G185">
            <v>26</v>
          </cell>
          <cell r="I185">
            <v>22</v>
          </cell>
          <cell r="K185">
            <v>22</v>
          </cell>
          <cell r="M185">
            <v>22</v>
          </cell>
          <cell r="N185">
            <v>114</v>
          </cell>
          <cell r="O185" t="e">
            <v>#N/A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 t="e">
            <v>#N/A</v>
          </cell>
          <cell r="V185" t="e">
            <v>#N/A</v>
          </cell>
        </row>
        <row r="186">
          <cell r="A186">
            <v>183</v>
          </cell>
          <cell r="B186" t="e">
            <v>#N/A</v>
          </cell>
          <cell r="E186">
            <v>22</v>
          </cell>
          <cell r="G186">
            <v>26</v>
          </cell>
          <cell r="I186">
            <v>22</v>
          </cell>
          <cell r="K186">
            <v>22</v>
          </cell>
          <cell r="M186">
            <v>22</v>
          </cell>
          <cell r="N186">
            <v>114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</row>
        <row r="187">
          <cell r="A187">
            <v>184</v>
          </cell>
          <cell r="B187" t="e">
            <v>#N/A</v>
          </cell>
          <cell r="E187">
            <v>22</v>
          </cell>
          <cell r="G187">
            <v>26</v>
          </cell>
          <cell r="I187">
            <v>22</v>
          </cell>
          <cell r="K187">
            <v>22</v>
          </cell>
          <cell r="M187">
            <v>22</v>
          </cell>
          <cell r="N187">
            <v>114</v>
          </cell>
          <cell r="O187" t="e">
            <v>#N/A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 t="e">
            <v>#N/A</v>
          </cell>
          <cell r="V187" t="e">
            <v>#N/A</v>
          </cell>
        </row>
        <row r="188">
          <cell r="A188">
            <v>185</v>
          </cell>
          <cell r="B188" t="e">
            <v>#N/A</v>
          </cell>
          <cell r="E188">
            <v>22</v>
          </cell>
          <cell r="G188">
            <v>26</v>
          </cell>
          <cell r="I188">
            <v>22</v>
          </cell>
          <cell r="K188">
            <v>22</v>
          </cell>
          <cell r="M188">
            <v>22</v>
          </cell>
          <cell r="N188">
            <v>114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</row>
        <row r="189">
          <cell r="A189">
            <v>186</v>
          </cell>
          <cell r="B189" t="e">
            <v>#N/A</v>
          </cell>
          <cell r="E189">
            <v>22</v>
          </cell>
          <cell r="G189">
            <v>26</v>
          </cell>
          <cell r="I189">
            <v>22</v>
          </cell>
          <cell r="K189">
            <v>22</v>
          </cell>
          <cell r="M189">
            <v>22</v>
          </cell>
          <cell r="N189">
            <v>114</v>
          </cell>
          <cell r="O189" t="e">
            <v>#N/A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 t="e">
            <v>#N/A</v>
          </cell>
          <cell r="V189" t="e">
            <v>#N/A</v>
          </cell>
        </row>
        <row r="190">
          <cell r="A190">
            <v>187</v>
          </cell>
          <cell r="B190" t="e">
            <v>#N/A</v>
          </cell>
          <cell r="E190">
            <v>22</v>
          </cell>
          <cell r="G190">
            <v>26</v>
          </cell>
          <cell r="I190">
            <v>22</v>
          </cell>
          <cell r="K190">
            <v>22</v>
          </cell>
          <cell r="M190">
            <v>22</v>
          </cell>
          <cell r="N190">
            <v>114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</row>
        <row r="191">
          <cell r="A191">
            <v>188</v>
          </cell>
          <cell r="B191" t="e">
            <v>#N/A</v>
          </cell>
          <cell r="E191">
            <v>22</v>
          </cell>
          <cell r="G191">
            <v>26</v>
          </cell>
          <cell r="I191">
            <v>22</v>
          </cell>
          <cell r="K191">
            <v>22</v>
          </cell>
          <cell r="M191">
            <v>22</v>
          </cell>
          <cell r="N191">
            <v>114</v>
          </cell>
          <cell r="O191" t="e">
            <v>#N/A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 t="e">
            <v>#N/A</v>
          </cell>
          <cell r="V191" t="e">
            <v>#N/A</v>
          </cell>
        </row>
        <row r="192">
          <cell r="A192">
            <v>189</v>
          </cell>
          <cell r="B192" t="e">
            <v>#N/A</v>
          </cell>
          <cell r="E192">
            <v>22</v>
          </cell>
          <cell r="G192">
            <v>26</v>
          </cell>
          <cell r="I192">
            <v>22</v>
          </cell>
          <cell r="K192">
            <v>22</v>
          </cell>
          <cell r="M192">
            <v>22</v>
          </cell>
          <cell r="N192">
            <v>114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</row>
        <row r="193">
          <cell r="A193">
            <v>190</v>
          </cell>
          <cell r="B193" t="e">
            <v>#N/A</v>
          </cell>
          <cell r="E193">
            <v>22</v>
          </cell>
          <cell r="G193">
            <v>26</v>
          </cell>
          <cell r="I193">
            <v>22</v>
          </cell>
          <cell r="K193">
            <v>22</v>
          </cell>
          <cell r="M193">
            <v>22</v>
          </cell>
          <cell r="N193">
            <v>114</v>
          </cell>
          <cell r="O193" t="e">
            <v>#N/A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 t="e">
            <v>#N/A</v>
          </cell>
          <cell r="V193" t="e">
            <v>#N/A</v>
          </cell>
        </row>
        <row r="194">
          <cell r="A194">
            <v>191</v>
          </cell>
          <cell r="B194" t="e">
            <v>#N/A</v>
          </cell>
          <cell r="E194">
            <v>22</v>
          </cell>
          <cell r="G194">
            <v>26</v>
          </cell>
          <cell r="I194">
            <v>22</v>
          </cell>
          <cell r="K194">
            <v>22</v>
          </cell>
          <cell r="M194">
            <v>22</v>
          </cell>
          <cell r="N194">
            <v>114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</row>
        <row r="195">
          <cell r="A195">
            <v>192</v>
          </cell>
          <cell r="B195" t="e">
            <v>#N/A</v>
          </cell>
          <cell r="E195">
            <v>22</v>
          </cell>
          <cell r="G195">
            <v>26</v>
          </cell>
          <cell r="I195">
            <v>22</v>
          </cell>
          <cell r="K195">
            <v>22</v>
          </cell>
          <cell r="M195">
            <v>22</v>
          </cell>
          <cell r="N195">
            <v>114</v>
          </cell>
          <cell r="O195" t="e">
            <v>#N/A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 t="e">
            <v>#N/A</v>
          </cell>
          <cell r="V195" t="e">
            <v>#N/A</v>
          </cell>
        </row>
        <row r="196">
          <cell r="A196">
            <v>193</v>
          </cell>
          <cell r="B196" t="e">
            <v>#N/A</v>
          </cell>
          <cell r="E196">
            <v>22</v>
          </cell>
          <cell r="G196">
            <v>26</v>
          </cell>
          <cell r="I196">
            <v>22</v>
          </cell>
          <cell r="K196">
            <v>22</v>
          </cell>
          <cell r="M196">
            <v>22</v>
          </cell>
          <cell r="N196">
            <v>114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</row>
        <row r="197">
          <cell r="A197">
            <v>194</v>
          </cell>
          <cell r="B197" t="e">
            <v>#N/A</v>
          </cell>
          <cell r="E197">
            <v>22</v>
          </cell>
          <cell r="G197">
            <v>26</v>
          </cell>
          <cell r="I197">
            <v>22</v>
          </cell>
          <cell r="K197">
            <v>22</v>
          </cell>
          <cell r="M197">
            <v>22</v>
          </cell>
          <cell r="N197">
            <v>114</v>
          </cell>
          <cell r="O197" t="e">
            <v>#N/A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 t="e">
            <v>#N/A</v>
          </cell>
          <cell r="V197" t="e">
            <v>#N/A</v>
          </cell>
        </row>
        <row r="198">
          <cell r="A198">
            <v>195</v>
          </cell>
          <cell r="B198" t="e">
            <v>#N/A</v>
          </cell>
          <cell r="E198">
            <v>22</v>
          </cell>
          <cell r="G198">
            <v>26</v>
          </cell>
          <cell r="I198">
            <v>22</v>
          </cell>
          <cell r="K198">
            <v>22</v>
          </cell>
          <cell r="M198">
            <v>22</v>
          </cell>
          <cell r="N198">
            <v>114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</row>
        <row r="199">
          <cell r="A199">
            <v>196</v>
          </cell>
          <cell r="B199" t="e">
            <v>#N/A</v>
          </cell>
          <cell r="E199">
            <v>22</v>
          </cell>
          <cell r="G199">
            <v>26</v>
          </cell>
          <cell r="I199">
            <v>22</v>
          </cell>
          <cell r="K199">
            <v>22</v>
          </cell>
          <cell r="M199">
            <v>22</v>
          </cell>
          <cell r="N199">
            <v>114</v>
          </cell>
          <cell r="O199" t="e">
            <v>#N/A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 t="e">
            <v>#N/A</v>
          </cell>
          <cell r="V199" t="e">
            <v>#N/A</v>
          </cell>
        </row>
        <row r="200">
          <cell r="A200">
            <v>197</v>
          </cell>
          <cell r="B200" t="e">
            <v>#N/A</v>
          </cell>
          <cell r="E200">
            <v>22</v>
          </cell>
          <cell r="G200">
            <v>26</v>
          </cell>
          <cell r="I200">
            <v>22</v>
          </cell>
          <cell r="K200">
            <v>22</v>
          </cell>
          <cell r="M200">
            <v>22</v>
          </cell>
          <cell r="N200">
            <v>114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</row>
        <row r="201">
          <cell r="A201">
            <v>198</v>
          </cell>
          <cell r="B201" t="e">
            <v>#N/A</v>
          </cell>
          <cell r="E201">
            <v>22</v>
          </cell>
          <cell r="G201">
            <v>26</v>
          </cell>
          <cell r="I201">
            <v>22</v>
          </cell>
          <cell r="K201">
            <v>22</v>
          </cell>
          <cell r="M201">
            <v>22</v>
          </cell>
          <cell r="N201">
            <v>114</v>
          </cell>
          <cell r="O201" t="e">
            <v>#N/A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 t="e">
            <v>#N/A</v>
          </cell>
          <cell r="V201" t="e">
            <v>#N/A</v>
          </cell>
        </row>
        <row r="202">
          <cell r="A202">
            <v>199</v>
          </cell>
          <cell r="B202" t="e">
            <v>#N/A</v>
          </cell>
          <cell r="E202">
            <v>22</v>
          </cell>
          <cell r="G202">
            <v>26</v>
          </cell>
          <cell r="I202">
            <v>22</v>
          </cell>
          <cell r="K202">
            <v>22</v>
          </cell>
          <cell r="M202">
            <v>22</v>
          </cell>
          <cell r="N202">
            <v>114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</row>
        <row r="203">
          <cell r="A203">
            <v>200</v>
          </cell>
          <cell r="B203" t="e">
            <v>#N/A</v>
          </cell>
          <cell r="E203">
            <v>22</v>
          </cell>
          <cell r="G203">
            <v>26</v>
          </cell>
          <cell r="I203">
            <v>22</v>
          </cell>
          <cell r="K203">
            <v>22</v>
          </cell>
          <cell r="M203">
            <v>22</v>
          </cell>
          <cell r="N203">
            <v>114</v>
          </cell>
          <cell r="O203" t="e">
            <v>#N/A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 t="e">
            <v>#N/A</v>
          </cell>
          <cell r="V203" t="e">
            <v>#N/A</v>
          </cell>
        </row>
        <row r="204">
          <cell r="A204">
            <v>201</v>
          </cell>
          <cell r="B204" t="e">
            <v>#N/A</v>
          </cell>
          <cell r="E204">
            <v>22</v>
          </cell>
          <cell r="G204">
            <v>26</v>
          </cell>
          <cell r="I204">
            <v>22</v>
          </cell>
          <cell r="K204">
            <v>22</v>
          </cell>
          <cell r="M204">
            <v>22</v>
          </cell>
          <cell r="N204">
            <v>114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</row>
        <row r="205">
          <cell r="A205">
            <v>202</v>
          </cell>
          <cell r="B205" t="e">
            <v>#N/A</v>
          </cell>
          <cell r="E205">
            <v>22</v>
          </cell>
          <cell r="G205">
            <v>26</v>
          </cell>
          <cell r="I205">
            <v>22</v>
          </cell>
          <cell r="K205">
            <v>22</v>
          </cell>
          <cell r="M205">
            <v>22</v>
          </cell>
          <cell r="N205">
            <v>114</v>
          </cell>
          <cell r="O205" t="e">
            <v>#N/A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 t="e">
            <v>#N/A</v>
          </cell>
          <cell r="V205" t="e">
            <v>#N/A</v>
          </cell>
        </row>
        <row r="206">
          <cell r="A206">
            <v>203</v>
          </cell>
          <cell r="B206" t="e">
            <v>#N/A</v>
          </cell>
          <cell r="E206">
            <v>22</v>
          </cell>
          <cell r="G206">
            <v>26</v>
          </cell>
          <cell r="I206">
            <v>22</v>
          </cell>
          <cell r="K206">
            <v>22</v>
          </cell>
          <cell r="M206">
            <v>22</v>
          </cell>
          <cell r="N206">
            <v>114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</row>
        <row r="207">
          <cell r="A207">
            <v>204</v>
          </cell>
          <cell r="B207" t="e">
            <v>#N/A</v>
          </cell>
          <cell r="E207">
            <v>22</v>
          </cell>
          <cell r="G207">
            <v>26</v>
          </cell>
          <cell r="I207">
            <v>22</v>
          </cell>
          <cell r="K207">
            <v>22</v>
          </cell>
          <cell r="M207">
            <v>22</v>
          </cell>
          <cell r="N207">
            <v>114</v>
          </cell>
          <cell r="O207" t="e">
            <v>#N/A</v>
          </cell>
          <cell r="P207" t="e">
            <v>#N/A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 t="e">
            <v>#N/A</v>
          </cell>
          <cell r="V207" t="e">
            <v>#N/A</v>
          </cell>
        </row>
        <row r="208">
          <cell r="A208">
            <v>205</v>
          </cell>
          <cell r="B208" t="e">
            <v>#N/A</v>
          </cell>
          <cell r="E208">
            <v>22</v>
          </cell>
          <cell r="G208">
            <v>26</v>
          </cell>
          <cell r="I208">
            <v>22</v>
          </cell>
          <cell r="K208">
            <v>22</v>
          </cell>
          <cell r="M208">
            <v>22</v>
          </cell>
          <cell r="N208">
            <v>114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</row>
        <row r="209">
          <cell r="A209">
            <v>206</v>
          </cell>
          <cell r="B209" t="e">
            <v>#N/A</v>
          </cell>
          <cell r="E209">
            <v>22</v>
          </cell>
          <cell r="G209">
            <v>26</v>
          </cell>
          <cell r="I209">
            <v>22</v>
          </cell>
          <cell r="K209">
            <v>22</v>
          </cell>
          <cell r="M209">
            <v>22</v>
          </cell>
          <cell r="N209">
            <v>114</v>
          </cell>
          <cell r="O209" t="e">
            <v>#N/A</v>
          </cell>
          <cell r="P209" t="e">
            <v>#N/A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 t="e">
            <v>#N/A</v>
          </cell>
          <cell r="V209" t="e">
            <v>#N/A</v>
          </cell>
        </row>
        <row r="210">
          <cell r="A210">
            <v>207</v>
          </cell>
          <cell r="B210" t="e">
            <v>#N/A</v>
          </cell>
          <cell r="E210">
            <v>22</v>
          </cell>
          <cell r="G210">
            <v>26</v>
          </cell>
          <cell r="I210">
            <v>22</v>
          </cell>
          <cell r="K210">
            <v>22</v>
          </cell>
          <cell r="M210">
            <v>22</v>
          </cell>
          <cell r="N210">
            <v>114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</row>
        <row r="211">
          <cell r="A211">
            <v>208</v>
          </cell>
          <cell r="B211" t="e">
            <v>#N/A</v>
          </cell>
          <cell r="E211">
            <v>22</v>
          </cell>
          <cell r="G211">
            <v>26</v>
          </cell>
          <cell r="I211">
            <v>22</v>
          </cell>
          <cell r="K211">
            <v>22</v>
          </cell>
          <cell r="M211">
            <v>22</v>
          </cell>
          <cell r="N211">
            <v>114</v>
          </cell>
          <cell r="O211" t="e">
            <v>#N/A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 t="e">
            <v>#N/A</v>
          </cell>
          <cell r="V211" t="e">
            <v>#N/A</v>
          </cell>
        </row>
        <row r="212">
          <cell r="A212">
            <v>209</v>
          </cell>
          <cell r="B212" t="e">
            <v>#N/A</v>
          </cell>
          <cell r="E212">
            <v>22</v>
          </cell>
          <cell r="G212">
            <v>26</v>
          </cell>
          <cell r="I212">
            <v>22</v>
          </cell>
          <cell r="K212">
            <v>22</v>
          </cell>
          <cell r="M212">
            <v>22</v>
          </cell>
          <cell r="N212">
            <v>114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</row>
        <row r="213">
          <cell r="A213">
            <v>210</v>
          </cell>
          <cell r="B213" t="e">
            <v>#N/A</v>
          </cell>
          <cell r="E213">
            <v>22</v>
          </cell>
          <cell r="G213">
            <v>26</v>
          </cell>
          <cell r="I213">
            <v>22</v>
          </cell>
          <cell r="K213">
            <v>22</v>
          </cell>
          <cell r="M213">
            <v>22</v>
          </cell>
          <cell r="N213">
            <v>114</v>
          </cell>
          <cell r="O213" t="e">
            <v>#N/A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 t="e">
            <v>#N/A</v>
          </cell>
          <cell r="V213" t="e">
            <v>#N/A</v>
          </cell>
        </row>
        <row r="214">
          <cell r="A214">
            <v>211</v>
          </cell>
          <cell r="B214" t="e">
            <v>#N/A</v>
          </cell>
          <cell r="E214">
            <v>22</v>
          </cell>
          <cell r="G214">
            <v>26</v>
          </cell>
          <cell r="I214">
            <v>22</v>
          </cell>
          <cell r="K214">
            <v>22</v>
          </cell>
          <cell r="M214">
            <v>22</v>
          </cell>
          <cell r="N214">
            <v>114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</row>
        <row r="215">
          <cell r="A215">
            <v>212</v>
          </cell>
          <cell r="B215" t="e">
            <v>#N/A</v>
          </cell>
          <cell r="E215">
            <v>22</v>
          </cell>
          <cell r="G215">
            <v>26</v>
          </cell>
          <cell r="I215">
            <v>22</v>
          </cell>
          <cell r="K215">
            <v>22</v>
          </cell>
          <cell r="M215">
            <v>22</v>
          </cell>
          <cell r="N215">
            <v>114</v>
          </cell>
          <cell r="O215" t="e">
            <v>#N/A</v>
          </cell>
          <cell r="P215" t="e">
            <v>#N/A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 t="e">
            <v>#N/A</v>
          </cell>
          <cell r="V215" t="e">
            <v>#N/A</v>
          </cell>
        </row>
        <row r="216">
          <cell r="A216">
            <v>213</v>
          </cell>
          <cell r="B216" t="e">
            <v>#N/A</v>
          </cell>
          <cell r="E216">
            <v>22</v>
          </cell>
          <cell r="G216">
            <v>26</v>
          </cell>
          <cell r="I216">
            <v>22</v>
          </cell>
          <cell r="K216">
            <v>22</v>
          </cell>
          <cell r="M216">
            <v>22</v>
          </cell>
          <cell r="N216">
            <v>114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</row>
        <row r="217">
          <cell r="A217">
            <v>214</v>
          </cell>
          <cell r="B217" t="e">
            <v>#N/A</v>
          </cell>
          <cell r="E217">
            <v>22</v>
          </cell>
          <cell r="G217">
            <v>26</v>
          </cell>
          <cell r="I217">
            <v>22</v>
          </cell>
          <cell r="K217">
            <v>22</v>
          </cell>
          <cell r="M217">
            <v>22</v>
          </cell>
          <cell r="N217">
            <v>114</v>
          </cell>
          <cell r="O217" t="e">
            <v>#N/A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 t="e">
            <v>#N/A</v>
          </cell>
          <cell r="V217" t="e">
            <v>#N/A</v>
          </cell>
        </row>
        <row r="218">
          <cell r="A218">
            <v>215</v>
          </cell>
          <cell r="B218" t="e">
            <v>#N/A</v>
          </cell>
          <cell r="E218">
            <v>22</v>
          </cell>
          <cell r="G218">
            <v>26</v>
          </cell>
          <cell r="I218">
            <v>22</v>
          </cell>
          <cell r="K218">
            <v>22</v>
          </cell>
          <cell r="M218">
            <v>22</v>
          </cell>
          <cell r="N218">
            <v>114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</row>
        <row r="219">
          <cell r="A219">
            <v>216</v>
          </cell>
          <cell r="B219" t="e">
            <v>#N/A</v>
          </cell>
          <cell r="E219">
            <v>22</v>
          </cell>
          <cell r="G219">
            <v>26</v>
          </cell>
          <cell r="I219">
            <v>22</v>
          </cell>
          <cell r="K219">
            <v>22</v>
          </cell>
          <cell r="M219">
            <v>22</v>
          </cell>
          <cell r="N219">
            <v>114</v>
          </cell>
          <cell r="O219" t="e">
            <v>#N/A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 t="e">
            <v>#N/A</v>
          </cell>
          <cell r="V219" t="e">
            <v>#N/A</v>
          </cell>
        </row>
        <row r="220">
          <cell r="A220">
            <v>217</v>
          </cell>
          <cell r="B220" t="e">
            <v>#N/A</v>
          </cell>
          <cell r="E220">
            <v>22</v>
          </cell>
          <cell r="G220">
            <v>26</v>
          </cell>
          <cell r="I220">
            <v>22</v>
          </cell>
          <cell r="K220">
            <v>22</v>
          </cell>
          <cell r="M220">
            <v>22</v>
          </cell>
          <cell r="N220">
            <v>114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</row>
        <row r="221">
          <cell r="A221">
            <v>218</v>
          </cell>
          <cell r="B221" t="e">
            <v>#N/A</v>
          </cell>
          <cell r="E221">
            <v>22</v>
          </cell>
          <cell r="G221">
            <v>26</v>
          </cell>
          <cell r="I221">
            <v>22</v>
          </cell>
          <cell r="K221">
            <v>22</v>
          </cell>
          <cell r="M221">
            <v>22</v>
          </cell>
          <cell r="N221">
            <v>114</v>
          </cell>
          <cell r="O221" t="e">
            <v>#N/A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 t="e">
            <v>#N/A</v>
          </cell>
          <cell r="V221" t="e">
            <v>#N/A</v>
          </cell>
        </row>
        <row r="222">
          <cell r="A222">
            <v>219</v>
          </cell>
          <cell r="B222" t="e">
            <v>#N/A</v>
          </cell>
          <cell r="E222">
            <v>22</v>
          </cell>
          <cell r="G222">
            <v>26</v>
          </cell>
          <cell r="I222">
            <v>22</v>
          </cell>
          <cell r="K222">
            <v>22</v>
          </cell>
          <cell r="M222">
            <v>22</v>
          </cell>
          <cell r="N222">
            <v>114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</row>
        <row r="223">
          <cell r="A223">
            <v>220</v>
          </cell>
          <cell r="B223" t="e">
            <v>#N/A</v>
          </cell>
          <cell r="E223">
            <v>22</v>
          </cell>
          <cell r="G223">
            <v>26</v>
          </cell>
          <cell r="I223">
            <v>22</v>
          </cell>
          <cell r="K223">
            <v>22</v>
          </cell>
          <cell r="M223">
            <v>22</v>
          </cell>
          <cell r="N223">
            <v>114</v>
          </cell>
          <cell r="O223" t="e">
            <v>#N/A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 t="e">
            <v>#N/A</v>
          </cell>
          <cell r="V223" t="e">
            <v>#N/A</v>
          </cell>
        </row>
        <row r="224">
          <cell r="A224">
            <v>221</v>
          </cell>
          <cell r="B224" t="e">
            <v>#N/A</v>
          </cell>
          <cell r="E224">
            <v>22</v>
          </cell>
          <cell r="G224">
            <v>26</v>
          </cell>
          <cell r="I224">
            <v>22</v>
          </cell>
          <cell r="K224">
            <v>22</v>
          </cell>
          <cell r="M224">
            <v>22</v>
          </cell>
          <cell r="N224">
            <v>114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</row>
        <row r="225">
          <cell r="A225">
            <v>222</v>
          </cell>
          <cell r="B225" t="e">
            <v>#N/A</v>
          </cell>
          <cell r="E225">
            <v>22</v>
          </cell>
          <cell r="G225">
            <v>26</v>
          </cell>
          <cell r="I225">
            <v>22</v>
          </cell>
          <cell r="K225">
            <v>22</v>
          </cell>
          <cell r="M225">
            <v>22</v>
          </cell>
          <cell r="N225">
            <v>114</v>
          </cell>
          <cell r="O225" t="e">
            <v>#N/A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 t="e">
            <v>#N/A</v>
          </cell>
          <cell r="V225" t="e">
            <v>#N/A</v>
          </cell>
        </row>
        <row r="226">
          <cell r="A226">
            <v>223</v>
          </cell>
          <cell r="B226" t="e">
            <v>#N/A</v>
          </cell>
          <cell r="E226">
            <v>22</v>
          </cell>
          <cell r="G226">
            <v>26</v>
          </cell>
          <cell r="I226">
            <v>22</v>
          </cell>
          <cell r="K226">
            <v>22</v>
          </cell>
          <cell r="M226">
            <v>22</v>
          </cell>
          <cell r="N226">
            <v>114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</row>
        <row r="227">
          <cell r="A227">
            <v>224</v>
          </cell>
          <cell r="B227" t="e">
            <v>#N/A</v>
          </cell>
          <cell r="E227">
            <v>22</v>
          </cell>
          <cell r="G227">
            <v>26</v>
          </cell>
          <cell r="I227">
            <v>22</v>
          </cell>
          <cell r="K227">
            <v>22</v>
          </cell>
          <cell r="M227">
            <v>22</v>
          </cell>
          <cell r="N227">
            <v>114</v>
          </cell>
          <cell r="O227" t="e">
            <v>#N/A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</row>
        <row r="228">
          <cell r="A228">
            <v>225</v>
          </cell>
          <cell r="B228" t="e">
            <v>#N/A</v>
          </cell>
          <cell r="E228">
            <v>22</v>
          </cell>
          <cell r="G228">
            <v>26</v>
          </cell>
          <cell r="I228">
            <v>22</v>
          </cell>
          <cell r="K228">
            <v>22</v>
          </cell>
          <cell r="M228">
            <v>22</v>
          </cell>
          <cell r="N228">
            <v>114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</row>
        <row r="229">
          <cell r="A229">
            <v>226</v>
          </cell>
          <cell r="B229" t="e">
            <v>#N/A</v>
          </cell>
          <cell r="E229">
            <v>22</v>
          </cell>
          <cell r="G229">
            <v>26</v>
          </cell>
          <cell r="I229">
            <v>22</v>
          </cell>
          <cell r="K229">
            <v>22</v>
          </cell>
          <cell r="M229">
            <v>22</v>
          </cell>
          <cell r="N229">
            <v>114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 t="e">
            <v>#N/A</v>
          </cell>
        </row>
        <row r="230">
          <cell r="A230">
            <v>227</v>
          </cell>
          <cell r="B230" t="e">
            <v>#N/A</v>
          </cell>
          <cell r="E230">
            <v>22</v>
          </cell>
          <cell r="G230">
            <v>26</v>
          </cell>
          <cell r="I230">
            <v>22</v>
          </cell>
          <cell r="K230">
            <v>22</v>
          </cell>
          <cell r="M230">
            <v>22</v>
          </cell>
          <cell r="N230">
            <v>114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</row>
        <row r="231">
          <cell r="A231">
            <v>228</v>
          </cell>
          <cell r="B231" t="e">
            <v>#N/A</v>
          </cell>
          <cell r="E231">
            <v>22</v>
          </cell>
          <cell r="G231">
            <v>26</v>
          </cell>
          <cell r="I231">
            <v>22</v>
          </cell>
          <cell r="K231">
            <v>22</v>
          </cell>
          <cell r="M231">
            <v>22</v>
          </cell>
          <cell r="N231">
            <v>114</v>
          </cell>
          <cell r="O231" t="e">
            <v>#N/A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 t="e">
            <v>#N/A</v>
          </cell>
          <cell r="V231" t="e">
            <v>#N/A</v>
          </cell>
        </row>
        <row r="232">
          <cell r="A232">
            <v>229</v>
          </cell>
          <cell r="B232" t="e">
            <v>#N/A</v>
          </cell>
          <cell r="E232">
            <v>22</v>
          </cell>
          <cell r="G232">
            <v>26</v>
          </cell>
          <cell r="I232">
            <v>22</v>
          </cell>
          <cell r="K232">
            <v>22</v>
          </cell>
          <cell r="M232">
            <v>22</v>
          </cell>
          <cell r="N232">
            <v>114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</row>
        <row r="233">
          <cell r="A233">
            <v>230</v>
          </cell>
          <cell r="B233" t="e">
            <v>#N/A</v>
          </cell>
          <cell r="E233">
            <v>22</v>
          </cell>
          <cell r="G233">
            <v>26</v>
          </cell>
          <cell r="I233">
            <v>22</v>
          </cell>
          <cell r="K233">
            <v>22</v>
          </cell>
          <cell r="M233">
            <v>22</v>
          </cell>
          <cell r="N233">
            <v>114</v>
          </cell>
          <cell r="O233" t="e">
            <v>#N/A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 t="e">
            <v>#N/A</v>
          </cell>
          <cell r="V233" t="e">
            <v>#N/A</v>
          </cell>
        </row>
        <row r="234">
          <cell r="A234">
            <v>231</v>
          </cell>
          <cell r="B234" t="e">
            <v>#N/A</v>
          </cell>
          <cell r="E234">
            <v>22</v>
          </cell>
          <cell r="G234">
            <v>26</v>
          </cell>
          <cell r="I234">
            <v>22</v>
          </cell>
          <cell r="K234">
            <v>22</v>
          </cell>
          <cell r="M234">
            <v>22</v>
          </cell>
          <cell r="N234">
            <v>114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</row>
        <row r="235">
          <cell r="A235">
            <v>232</v>
          </cell>
          <cell r="B235" t="e">
            <v>#N/A</v>
          </cell>
          <cell r="E235">
            <v>22</v>
          </cell>
          <cell r="G235">
            <v>26</v>
          </cell>
          <cell r="I235">
            <v>22</v>
          </cell>
          <cell r="K235">
            <v>22</v>
          </cell>
          <cell r="M235">
            <v>22</v>
          </cell>
          <cell r="N235">
            <v>114</v>
          </cell>
          <cell r="O235" t="e">
            <v>#N/A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e">
            <v>#N/A</v>
          </cell>
          <cell r="V235" t="e">
            <v>#N/A</v>
          </cell>
        </row>
        <row r="236">
          <cell r="A236">
            <v>233</v>
          </cell>
          <cell r="B236" t="e">
            <v>#N/A</v>
          </cell>
          <cell r="E236">
            <v>22</v>
          </cell>
          <cell r="G236">
            <v>26</v>
          </cell>
          <cell r="I236">
            <v>22</v>
          </cell>
          <cell r="K236">
            <v>22</v>
          </cell>
          <cell r="M236">
            <v>22</v>
          </cell>
          <cell r="N236">
            <v>114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</row>
        <row r="237">
          <cell r="A237">
            <v>234</v>
          </cell>
          <cell r="B237" t="e">
            <v>#N/A</v>
          </cell>
          <cell r="E237">
            <v>22</v>
          </cell>
          <cell r="G237">
            <v>26</v>
          </cell>
          <cell r="I237">
            <v>22</v>
          </cell>
          <cell r="K237">
            <v>22</v>
          </cell>
          <cell r="M237">
            <v>22</v>
          </cell>
          <cell r="N237">
            <v>114</v>
          </cell>
          <cell r="O237" t="e">
            <v>#N/A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 t="e">
            <v>#N/A</v>
          </cell>
        </row>
        <row r="238">
          <cell r="A238">
            <v>235</v>
          </cell>
          <cell r="B238" t="e">
            <v>#N/A</v>
          </cell>
          <cell r="E238">
            <v>22</v>
          </cell>
          <cell r="G238">
            <v>26</v>
          </cell>
          <cell r="I238">
            <v>22</v>
          </cell>
          <cell r="K238">
            <v>22</v>
          </cell>
          <cell r="M238">
            <v>22</v>
          </cell>
          <cell r="N238">
            <v>114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</row>
        <row r="239">
          <cell r="A239">
            <v>236</v>
          </cell>
          <cell r="B239" t="e">
            <v>#N/A</v>
          </cell>
          <cell r="E239">
            <v>22</v>
          </cell>
          <cell r="G239">
            <v>26</v>
          </cell>
          <cell r="I239">
            <v>22</v>
          </cell>
          <cell r="K239">
            <v>22</v>
          </cell>
          <cell r="M239">
            <v>22</v>
          </cell>
          <cell r="N239">
            <v>114</v>
          </cell>
          <cell r="O239" t="e">
            <v>#N/A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 t="e">
            <v>#N/A</v>
          </cell>
          <cell r="V239" t="e">
            <v>#N/A</v>
          </cell>
        </row>
        <row r="240">
          <cell r="A240">
            <v>237</v>
          </cell>
          <cell r="B240" t="e">
            <v>#N/A</v>
          </cell>
          <cell r="E240">
            <v>22</v>
          </cell>
          <cell r="G240">
            <v>26</v>
          </cell>
          <cell r="I240">
            <v>22</v>
          </cell>
          <cell r="K240">
            <v>22</v>
          </cell>
          <cell r="M240">
            <v>22</v>
          </cell>
          <cell r="N240">
            <v>114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</row>
        <row r="241">
          <cell r="A241">
            <v>238</v>
          </cell>
          <cell r="B241" t="e">
            <v>#N/A</v>
          </cell>
          <cell r="E241">
            <v>22</v>
          </cell>
          <cell r="G241">
            <v>26</v>
          </cell>
          <cell r="I241">
            <v>22</v>
          </cell>
          <cell r="K241">
            <v>22</v>
          </cell>
          <cell r="M241">
            <v>22</v>
          </cell>
          <cell r="N241">
            <v>114</v>
          </cell>
          <cell r="O241" t="e">
            <v>#N/A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 t="e">
            <v>#N/A</v>
          </cell>
          <cell r="V241" t="e">
            <v>#N/A</v>
          </cell>
        </row>
        <row r="242">
          <cell r="A242">
            <v>239</v>
          </cell>
          <cell r="B242" t="e">
            <v>#N/A</v>
          </cell>
          <cell r="E242">
            <v>22</v>
          </cell>
          <cell r="G242">
            <v>26</v>
          </cell>
          <cell r="I242">
            <v>22</v>
          </cell>
          <cell r="K242">
            <v>22</v>
          </cell>
          <cell r="M242">
            <v>22</v>
          </cell>
          <cell r="N242">
            <v>114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</row>
        <row r="243">
          <cell r="A243">
            <v>240</v>
          </cell>
          <cell r="B243" t="e">
            <v>#N/A</v>
          </cell>
          <cell r="E243">
            <v>22</v>
          </cell>
          <cell r="G243">
            <v>26</v>
          </cell>
          <cell r="I243">
            <v>22</v>
          </cell>
          <cell r="K243">
            <v>22</v>
          </cell>
          <cell r="M243">
            <v>22</v>
          </cell>
          <cell r="N243">
            <v>114</v>
          </cell>
          <cell r="O243" t="e">
            <v>#N/A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 t="e">
            <v>#N/A</v>
          </cell>
          <cell r="V243" t="e">
            <v>#N/A</v>
          </cell>
        </row>
        <row r="244">
          <cell r="A244">
            <v>241</v>
          </cell>
          <cell r="B244" t="e">
            <v>#N/A</v>
          </cell>
          <cell r="E244">
            <v>22</v>
          </cell>
          <cell r="G244">
            <v>26</v>
          </cell>
          <cell r="I244">
            <v>22</v>
          </cell>
          <cell r="K244">
            <v>22</v>
          </cell>
          <cell r="M244">
            <v>22</v>
          </cell>
          <cell r="N244">
            <v>114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</row>
        <row r="245">
          <cell r="A245">
            <v>242</v>
          </cell>
          <cell r="B245" t="e">
            <v>#N/A</v>
          </cell>
          <cell r="E245">
            <v>22</v>
          </cell>
          <cell r="G245">
            <v>26</v>
          </cell>
          <cell r="I245">
            <v>22</v>
          </cell>
          <cell r="K245">
            <v>22</v>
          </cell>
          <cell r="M245">
            <v>22</v>
          </cell>
          <cell r="N245">
            <v>114</v>
          </cell>
          <cell r="O245" t="e">
            <v>#N/A</v>
          </cell>
          <cell r="P245" t="e">
            <v>#N/A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 t="e">
            <v>#N/A</v>
          </cell>
          <cell r="V245" t="e">
            <v>#N/A</v>
          </cell>
        </row>
        <row r="246">
          <cell r="A246">
            <v>243</v>
          </cell>
          <cell r="B246" t="e">
            <v>#N/A</v>
          </cell>
          <cell r="E246">
            <v>22</v>
          </cell>
          <cell r="G246">
            <v>26</v>
          </cell>
          <cell r="I246">
            <v>22</v>
          </cell>
          <cell r="K246">
            <v>22</v>
          </cell>
          <cell r="M246">
            <v>22</v>
          </cell>
          <cell r="N246">
            <v>114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</row>
        <row r="247">
          <cell r="A247">
            <v>244</v>
          </cell>
          <cell r="B247" t="e">
            <v>#N/A</v>
          </cell>
          <cell r="E247">
            <v>22</v>
          </cell>
          <cell r="G247">
            <v>26</v>
          </cell>
          <cell r="I247">
            <v>22</v>
          </cell>
          <cell r="K247">
            <v>22</v>
          </cell>
          <cell r="M247">
            <v>22</v>
          </cell>
          <cell r="N247">
            <v>114</v>
          </cell>
          <cell r="O247" t="e">
            <v>#N/A</v>
          </cell>
          <cell r="P247" t="e">
            <v>#N/A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 t="e">
            <v>#N/A</v>
          </cell>
          <cell r="V247" t="e">
            <v>#N/A</v>
          </cell>
        </row>
        <row r="248">
          <cell r="A248">
            <v>245</v>
          </cell>
          <cell r="B248" t="e">
            <v>#N/A</v>
          </cell>
          <cell r="E248">
            <v>22</v>
          </cell>
          <cell r="G248">
            <v>26</v>
          </cell>
          <cell r="I248">
            <v>22</v>
          </cell>
          <cell r="K248">
            <v>22</v>
          </cell>
          <cell r="M248">
            <v>22</v>
          </cell>
          <cell r="N248">
            <v>114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</row>
        <row r="249">
          <cell r="A249">
            <v>246</v>
          </cell>
          <cell r="B249" t="e">
            <v>#N/A</v>
          </cell>
          <cell r="E249">
            <v>22</v>
          </cell>
          <cell r="G249">
            <v>26</v>
          </cell>
          <cell r="I249">
            <v>22</v>
          </cell>
          <cell r="K249">
            <v>22</v>
          </cell>
          <cell r="M249">
            <v>22</v>
          </cell>
          <cell r="N249">
            <v>114</v>
          </cell>
          <cell r="O249" t="e">
            <v>#N/A</v>
          </cell>
          <cell r="P249" t="e">
            <v>#N/A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 t="e">
            <v>#N/A</v>
          </cell>
          <cell r="V249" t="e">
            <v>#N/A</v>
          </cell>
        </row>
        <row r="250">
          <cell r="A250">
            <v>247</v>
          </cell>
          <cell r="B250" t="e">
            <v>#N/A</v>
          </cell>
          <cell r="E250">
            <v>22</v>
          </cell>
          <cell r="G250">
            <v>26</v>
          </cell>
          <cell r="I250">
            <v>22</v>
          </cell>
          <cell r="K250">
            <v>22</v>
          </cell>
          <cell r="M250">
            <v>22</v>
          </cell>
          <cell r="N250">
            <v>114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</row>
        <row r="251">
          <cell r="A251">
            <v>248</v>
          </cell>
          <cell r="B251" t="e">
            <v>#N/A</v>
          </cell>
          <cell r="C251">
            <v>0</v>
          </cell>
          <cell r="D251">
            <v>0</v>
          </cell>
          <cell r="E251">
            <v>22</v>
          </cell>
          <cell r="F251">
            <v>0</v>
          </cell>
          <cell r="G251">
            <v>26</v>
          </cell>
          <cell r="H251">
            <v>0</v>
          </cell>
          <cell r="I251">
            <v>22</v>
          </cell>
          <cell r="J251">
            <v>0</v>
          </cell>
          <cell r="K251">
            <v>22</v>
          </cell>
          <cell r="L251">
            <v>0</v>
          </cell>
          <cell r="M251">
            <v>22</v>
          </cell>
          <cell r="N251">
            <v>114</v>
          </cell>
          <cell r="O251" t="e">
            <v>#N/A</v>
          </cell>
          <cell r="P251" t="e">
            <v>#N/A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 t="e">
            <v>#N/A</v>
          </cell>
          <cell r="V251" t="e">
            <v>#N/A</v>
          </cell>
        </row>
        <row r="252">
          <cell r="A252">
            <v>249</v>
          </cell>
          <cell r="B252" t="e">
            <v>#N/A</v>
          </cell>
          <cell r="C252">
            <v>0</v>
          </cell>
          <cell r="D252">
            <v>0</v>
          </cell>
          <cell r="E252">
            <v>22</v>
          </cell>
          <cell r="F252">
            <v>0</v>
          </cell>
          <cell r="G252">
            <v>26</v>
          </cell>
          <cell r="H252">
            <v>0</v>
          </cell>
          <cell r="I252">
            <v>22</v>
          </cell>
          <cell r="J252">
            <v>0</v>
          </cell>
          <cell r="K252">
            <v>22</v>
          </cell>
          <cell r="L252">
            <v>0</v>
          </cell>
          <cell r="M252">
            <v>22</v>
          </cell>
          <cell r="N252">
            <v>114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</row>
        <row r="253">
          <cell r="A253">
            <v>250</v>
          </cell>
          <cell r="B253" t="e">
            <v>#N/A</v>
          </cell>
          <cell r="C253">
            <v>0</v>
          </cell>
          <cell r="D253">
            <v>0</v>
          </cell>
          <cell r="E253">
            <v>22</v>
          </cell>
          <cell r="F253">
            <v>0</v>
          </cell>
          <cell r="G253">
            <v>26</v>
          </cell>
          <cell r="H253">
            <v>0</v>
          </cell>
          <cell r="I253">
            <v>22</v>
          </cell>
          <cell r="J253">
            <v>0</v>
          </cell>
          <cell r="K253">
            <v>22</v>
          </cell>
          <cell r="L253">
            <v>0</v>
          </cell>
          <cell r="M253">
            <v>22</v>
          </cell>
          <cell r="N253">
            <v>114</v>
          </cell>
          <cell r="O253" t="e">
            <v>#N/A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 t="e">
            <v>#N/A</v>
          </cell>
          <cell r="V253" t="e">
            <v>#N/A</v>
          </cell>
        </row>
        <row r="254">
          <cell r="A254">
            <v>251</v>
          </cell>
          <cell r="B254" t="e">
            <v>#N/A</v>
          </cell>
          <cell r="C254">
            <v>0</v>
          </cell>
          <cell r="D254">
            <v>0</v>
          </cell>
          <cell r="E254">
            <v>22</v>
          </cell>
          <cell r="F254">
            <v>0</v>
          </cell>
          <cell r="G254">
            <v>26</v>
          </cell>
          <cell r="H254">
            <v>0</v>
          </cell>
          <cell r="I254">
            <v>22</v>
          </cell>
          <cell r="J254">
            <v>0</v>
          </cell>
          <cell r="K254">
            <v>22</v>
          </cell>
          <cell r="L254">
            <v>0</v>
          </cell>
          <cell r="M254">
            <v>22</v>
          </cell>
          <cell r="N254">
            <v>114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</row>
        <row r="255">
          <cell r="A255">
            <v>252</v>
          </cell>
          <cell r="B255" t="e">
            <v>#N/A</v>
          </cell>
          <cell r="C255">
            <v>0</v>
          </cell>
          <cell r="D255">
            <v>0</v>
          </cell>
          <cell r="E255">
            <v>22</v>
          </cell>
          <cell r="F255">
            <v>0</v>
          </cell>
          <cell r="G255">
            <v>26</v>
          </cell>
          <cell r="H255">
            <v>0</v>
          </cell>
          <cell r="I255">
            <v>22</v>
          </cell>
          <cell r="J255">
            <v>0</v>
          </cell>
          <cell r="K255">
            <v>22</v>
          </cell>
          <cell r="L255">
            <v>0</v>
          </cell>
          <cell r="M255">
            <v>22</v>
          </cell>
          <cell r="N255">
            <v>114</v>
          </cell>
          <cell r="O255" t="e">
            <v>#N/A</v>
          </cell>
          <cell r="P255" t="e">
            <v>#N/A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 t="e">
            <v>#N/A</v>
          </cell>
          <cell r="V255" t="e">
            <v>#N/A</v>
          </cell>
        </row>
        <row r="256">
          <cell r="A256">
            <v>253</v>
          </cell>
          <cell r="B256" t="e">
            <v>#N/A</v>
          </cell>
          <cell r="C256">
            <v>0</v>
          </cell>
          <cell r="D256">
            <v>0</v>
          </cell>
          <cell r="E256">
            <v>22</v>
          </cell>
          <cell r="F256">
            <v>0</v>
          </cell>
          <cell r="G256">
            <v>26</v>
          </cell>
          <cell r="H256">
            <v>0</v>
          </cell>
          <cell r="I256">
            <v>22</v>
          </cell>
          <cell r="J256">
            <v>0</v>
          </cell>
          <cell r="K256">
            <v>22</v>
          </cell>
          <cell r="L256">
            <v>0</v>
          </cell>
          <cell r="M256">
            <v>22</v>
          </cell>
          <cell r="N256">
            <v>114</v>
          </cell>
          <cell r="O256" t="e">
            <v>#N/A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 t="e">
            <v>#N/A</v>
          </cell>
          <cell r="V256" t="e">
            <v>#N/A</v>
          </cell>
        </row>
        <row r="257">
          <cell r="A257">
            <v>254</v>
          </cell>
          <cell r="B257" t="e">
            <v>#N/A</v>
          </cell>
          <cell r="C257">
            <v>0</v>
          </cell>
          <cell r="D257">
            <v>0</v>
          </cell>
          <cell r="E257">
            <v>22</v>
          </cell>
          <cell r="F257">
            <v>0</v>
          </cell>
          <cell r="G257">
            <v>26</v>
          </cell>
          <cell r="H257">
            <v>0</v>
          </cell>
          <cell r="I257">
            <v>22</v>
          </cell>
          <cell r="J257">
            <v>0</v>
          </cell>
          <cell r="K257">
            <v>22</v>
          </cell>
          <cell r="L257">
            <v>0</v>
          </cell>
          <cell r="M257">
            <v>22</v>
          </cell>
          <cell r="N257">
            <v>114</v>
          </cell>
          <cell r="O257" t="e">
            <v>#N/A</v>
          </cell>
          <cell r="P257" t="e">
            <v>#N/A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 t="e">
            <v>#N/A</v>
          </cell>
          <cell r="V257" t="e">
            <v>#N/A</v>
          </cell>
        </row>
        <row r="258">
          <cell r="A258">
            <v>255</v>
          </cell>
          <cell r="B258" t="e">
            <v>#N/A</v>
          </cell>
          <cell r="C258">
            <v>0</v>
          </cell>
          <cell r="D258">
            <v>0</v>
          </cell>
          <cell r="E258">
            <v>22</v>
          </cell>
          <cell r="F258">
            <v>0</v>
          </cell>
          <cell r="G258">
            <v>26</v>
          </cell>
          <cell r="H258">
            <v>0</v>
          </cell>
          <cell r="I258">
            <v>22</v>
          </cell>
          <cell r="J258">
            <v>0</v>
          </cell>
          <cell r="K258">
            <v>22</v>
          </cell>
          <cell r="L258">
            <v>0</v>
          </cell>
          <cell r="M258">
            <v>22</v>
          </cell>
          <cell r="N258">
            <v>114</v>
          </cell>
          <cell r="O258" t="e">
            <v>#N/A</v>
          </cell>
          <cell r="P258" t="e">
            <v>#N/A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 t="e">
            <v>#N/A</v>
          </cell>
          <cell r="V258" t="e">
            <v>#N/A</v>
          </cell>
        </row>
        <row r="259">
          <cell r="A259">
            <v>256</v>
          </cell>
          <cell r="B259" t="e">
            <v>#N/A</v>
          </cell>
          <cell r="C259">
            <v>0</v>
          </cell>
          <cell r="D259">
            <v>0</v>
          </cell>
          <cell r="E259">
            <v>22</v>
          </cell>
          <cell r="F259">
            <v>0</v>
          </cell>
          <cell r="G259">
            <v>26</v>
          </cell>
          <cell r="H259">
            <v>0</v>
          </cell>
          <cell r="I259">
            <v>22</v>
          </cell>
          <cell r="J259">
            <v>0</v>
          </cell>
          <cell r="K259">
            <v>22</v>
          </cell>
          <cell r="L259">
            <v>0</v>
          </cell>
          <cell r="M259">
            <v>22</v>
          </cell>
          <cell r="N259">
            <v>114</v>
          </cell>
          <cell r="O259" t="e">
            <v>#N/A</v>
          </cell>
          <cell r="P259" t="e">
            <v>#N/A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 t="e">
            <v>#N/A</v>
          </cell>
          <cell r="V259" t="e">
            <v>#N/A</v>
          </cell>
        </row>
        <row r="260">
          <cell r="A260">
            <v>257</v>
          </cell>
          <cell r="B260" t="e">
            <v>#N/A</v>
          </cell>
          <cell r="C260">
            <v>0</v>
          </cell>
          <cell r="D260">
            <v>0</v>
          </cell>
          <cell r="E260">
            <v>22</v>
          </cell>
          <cell r="F260">
            <v>0</v>
          </cell>
          <cell r="G260">
            <v>26</v>
          </cell>
          <cell r="H260">
            <v>0</v>
          </cell>
          <cell r="I260">
            <v>22</v>
          </cell>
          <cell r="J260">
            <v>0</v>
          </cell>
          <cell r="K260">
            <v>22</v>
          </cell>
          <cell r="L260">
            <v>0</v>
          </cell>
          <cell r="M260">
            <v>22</v>
          </cell>
          <cell r="N260">
            <v>114</v>
          </cell>
          <cell r="O260" t="e">
            <v>#N/A</v>
          </cell>
          <cell r="P260" t="e">
            <v>#N/A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 t="e">
            <v>#N/A</v>
          </cell>
          <cell r="V260" t="e">
            <v>#N/A</v>
          </cell>
        </row>
        <row r="261">
          <cell r="A261">
            <v>258</v>
          </cell>
          <cell r="B261" t="e">
            <v>#N/A</v>
          </cell>
          <cell r="C261">
            <v>0</v>
          </cell>
          <cell r="D261">
            <v>0</v>
          </cell>
          <cell r="E261">
            <v>22</v>
          </cell>
          <cell r="F261">
            <v>0</v>
          </cell>
          <cell r="G261">
            <v>26</v>
          </cell>
          <cell r="H261">
            <v>0</v>
          </cell>
          <cell r="I261">
            <v>22</v>
          </cell>
          <cell r="J261">
            <v>0</v>
          </cell>
          <cell r="K261">
            <v>22</v>
          </cell>
          <cell r="L261">
            <v>0</v>
          </cell>
          <cell r="M261">
            <v>22</v>
          </cell>
          <cell r="N261">
            <v>114</v>
          </cell>
          <cell r="O261" t="e">
            <v>#N/A</v>
          </cell>
          <cell r="P261" t="e">
            <v>#N/A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 t="e">
            <v>#N/A</v>
          </cell>
          <cell r="V261" t="e">
            <v>#N/A</v>
          </cell>
        </row>
        <row r="262">
          <cell r="A262">
            <v>259</v>
          </cell>
          <cell r="B262" t="e">
            <v>#N/A</v>
          </cell>
          <cell r="C262">
            <v>0</v>
          </cell>
          <cell r="D262">
            <v>0</v>
          </cell>
          <cell r="E262">
            <v>22</v>
          </cell>
          <cell r="F262">
            <v>0</v>
          </cell>
          <cell r="G262">
            <v>26</v>
          </cell>
          <cell r="H262">
            <v>0</v>
          </cell>
          <cell r="I262">
            <v>22</v>
          </cell>
          <cell r="J262">
            <v>0</v>
          </cell>
          <cell r="K262">
            <v>22</v>
          </cell>
          <cell r="L262">
            <v>0</v>
          </cell>
          <cell r="M262">
            <v>22</v>
          </cell>
          <cell r="N262">
            <v>114</v>
          </cell>
          <cell r="O262" t="e">
            <v>#N/A</v>
          </cell>
          <cell r="P262" t="e">
            <v>#N/A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 t="e">
            <v>#N/A</v>
          </cell>
          <cell r="V262" t="e">
            <v>#N/A</v>
          </cell>
        </row>
        <row r="263">
          <cell r="A263">
            <v>260</v>
          </cell>
          <cell r="B263" t="e">
            <v>#N/A</v>
          </cell>
          <cell r="C263">
            <v>0</v>
          </cell>
          <cell r="D263">
            <v>0</v>
          </cell>
          <cell r="E263">
            <v>22</v>
          </cell>
          <cell r="F263">
            <v>0</v>
          </cell>
          <cell r="G263">
            <v>26</v>
          </cell>
          <cell r="H263">
            <v>0</v>
          </cell>
          <cell r="I263">
            <v>22</v>
          </cell>
          <cell r="J263">
            <v>0</v>
          </cell>
          <cell r="K263">
            <v>22</v>
          </cell>
          <cell r="L263">
            <v>0</v>
          </cell>
          <cell r="M263">
            <v>22</v>
          </cell>
          <cell r="N263">
            <v>114</v>
          </cell>
          <cell r="O263" t="e">
            <v>#N/A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 t="e">
            <v>#N/A</v>
          </cell>
          <cell r="V263" t="e">
            <v>#N/A</v>
          </cell>
        </row>
        <row r="264">
          <cell r="A264">
            <v>261</v>
          </cell>
          <cell r="B264" t="e">
            <v>#N/A</v>
          </cell>
          <cell r="C264">
            <v>0</v>
          </cell>
          <cell r="D264">
            <v>0</v>
          </cell>
          <cell r="E264">
            <v>22</v>
          </cell>
          <cell r="F264">
            <v>0</v>
          </cell>
          <cell r="G264">
            <v>26</v>
          </cell>
          <cell r="H264">
            <v>0</v>
          </cell>
          <cell r="I264">
            <v>22</v>
          </cell>
          <cell r="J264">
            <v>0</v>
          </cell>
          <cell r="K264">
            <v>22</v>
          </cell>
          <cell r="L264">
            <v>0</v>
          </cell>
          <cell r="M264">
            <v>22</v>
          </cell>
          <cell r="N264">
            <v>114</v>
          </cell>
          <cell r="O264" t="e">
            <v>#N/A</v>
          </cell>
          <cell r="P264" t="e">
            <v>#N/A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 t="e">
            <v>#N/A</v>
          </cell>
          <cell r="V264" t="e">
            <v>#N/A</v>
          </cell>
        </row>
        <row r="265">
          <cell r="A265">
            <v>262</v>
          </cell>
          <cell r="B265" t="e">
            <v>#N/A</v>
          </cell>
          <cell r="C265">
            <v>0</v>
          </cell>
          <cell r="D265">
            <v>0</v>
          </cell>
          <cell r="E265">
            <v>22</v>
          </cell>
          <cell r="F265">
            <v>0</v>
          </cell>
          <cell r="G265">
            <v>26</v>
          </cell>
          <cell r="H265">
            <v>0</v>
          </cell>
          <cell r="I265">
            <v>22</v>
          </cell>
          <cell r="J265">
            <v>0</v>
          </cell>
          <cell r="K265">
            <v>22</v>
          </cell>
          <cell r="L265">
            <v>0</v>
          </cell>
          <cell r="M265">
            <v>22</v>
          </cell>
          <cell r="N265">
            <v>114</v>
          </cell>
          <cell r="O265" t="e">
            <v>#N/A</v>
          </cell>
          <cell r="P265" t="e">
            <v>#N/A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 t="e">
            <v>#N/A</v>
          </cell>
          <cell r="V265" t="e">
            <v>#N/A</v>
          </cell>
        </row>
        <row r="266">
          <cell r="A266">
            <v>263</v>
          </cell>
          <cell r="B266" t="e">
            <v>#N/A</v>
          </cell>
          <cell r="C266">
            <v>0</v>
          </cell>
          <cell r="D266">
            <v>0</v>
          </cell>
          <cell r="E266">
            <v>22</v>
          </cell>
          <cell r="F266">
            <v>0</v>
          </cell>
          <cell r="G266">
            <v>26</v>
          </cell>
          <cell r="H266">
            <v>0</v>
          </cell>
          <cell r="I266">
            <v>22</v>
          </cell>
          <cell r="J266">
            <v>0</v>
          </cell>
          <cell r="K266">
            <v>22</v>
          </cell>
          <cell r="L266">
            <v>0</v>
          </cell>
          <cell r="M266">
            <v>22</v>
          </cell>
          <cell r="N266">
            <v>114</v>
          </cell>
          <cell r="O266" t="e">
            <v>#N/A</v>
          </cell>
          <cell r="P266" t="e">
            <v>#N/A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 t="e">
            <v>#N/A</v>
          </cell>
          <cell r="V266" t="e">
            <v>#N/A</v>
          </cell>
        </row>
        <row r="267">
          <cell r="A267">
            <v>264</v>
          </cell>
          <cell r="B267" t="e">
            <v>#N/A</v>
          </cell>
          <cell r="C267">
            <v>0</v>
          </cell>
          <cell r="D267">
            <v>0</v>
          </cell>
          <cell r="E267">
            <v>22</v>
          </cell>
          <cell r="F267">
            <v>0</v>
          </cell>
          <cell r="G267">
            <v>26</v>
          </cell>
          <cell r="H267">
            <v>0</v>
          </cell>
          <cell r="I267">
            <v>22</v>
          </cell>
          <cell r="J267">
            <v>0</v>
          </cell>
          <cell r="K267">
            <v>22</v>
          </cell>
          <cell r="L267">
            <v>0</v>
          </cell>
          <cell r="M267">
            <v>22</v>
          </cell>
          <cell r="N267">
            <v>114</v>
          </cell>
          <cell r="O267" t="e">
            <v>#N/A</v>
          </cell>
          <cell r="P267" t="e">
            <v>#N/A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 t="e">
            <v>#N/A</v>
          </cell>
          <cell r="V267" t="e">
            <v>#N/A</v>
          </cell>
        </row>
        <row r="268">
          <cell r="A268">
            <v>265</v>
          </cell>
          <cell r="B268" t="e">
            <v>#N/A</v>
          </cell>
          <cell r="C268">
            <v>0</v>
          </cell>
          <cell r="D268">
            <v>0</v>
          </cell>
          <cell r="E268">
            <v>22</v>
          </cell>
          <cell r="F268">
            <v>0</v>
          </cell>
          <cell r="G268">
            <v>26</v>
          </cell>
          <cell r="H268">
            <v>0</v>
          </cell>
          <cell r="I268">
            <v>22</v>
          </cell>
          <cell r="J268">
            <v>0</v>
          </cell>
          <cell r="K268">
            <v>22</v>
          </cell>
          <cell r="L268">
            <v>0</v>
          </cell>
          <cell r="M268">
            <v>22</v>
          </cell>
          <cell r="N268">
            <v>114</v>
          </cell>
          <cell r="O268" t="e">
            <v>#N/A</v>
          </cell>
          <cell r="P268" t="e">
            <v>#N/A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 t="e">
            <v>#N/A</v>
          </cell>
          <cell r="V268" t="e">
            <v>#N/A</v>
          </cell>
        </row>
        <row r="269">
          <cell r="A269">
            <v>266</v>
          </cell>
          <cell r="B269" t="e">
            <v>#N/A</v>
          </cell>
          <cell r="C269">
            <v>0</v>
          </cell>
          <cell r="D269">
            <v>0</v>
          </cell>
          <cell r="E269">
            <v>22</v>
          </cell>
          <cell r="F269">
            <v>0</v>
          </cell>
          <cell r="G269">
            <v>26</v>
          </cell>
          <cell r="H269">
            <v>0</v>
          </cell>
          <cell r="I269">
            <v>22</v>
          </cell>
          <cell r="J269">
            <v>0</v>
          </cell>
          <cell r="K269">
            <v>22</v>
          </cell>
          <cell r="L269">
            <v>0</v>
          </cell>
          <cell r="M269">
            <v>22</v>
          </cell>
          <cell r="N269">
            <v>114</v>
          </cell>
          <cell r="O269" t="e">
            <v>#N/A</v>
          </cell>
          <cell r="P269" t="e">
            <v>#N/A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 t="e">
            <v>#N/A</v>
          </cell>
          <cell r="V269" t="e">
            <v>#N/A</v>
          </cell>
        </row>
        <row r="270">
          <cell r="A270">
            <v>267</v>
          </cell>
          <cell r="B270" t="e">
            <v>#N/A</v>
          </cell>
          <cell r="C270">
            <v>0</v>
          </cell>
          <cell r="D270">
            <v>0</v>
          </cell>
          <cell r="E270">
            <v>22</v>
          </cell>
          <cell r="F270">
            <v>0</v>
          </cell>
          <cell r="G270">
            <v>26</v>
          </cell>
          <cell r="H270">
            <v>0</v>
          </cell>
          <cell r="I270">
            <v>22</v>
          </cell>
          <cell r="J270">
            <v>0</v>
          </cell>
          <cell r="K270">
            <v>22</v>
          </cell>
          <cell r="L270">
            <v>0</v>
          </cell>
          <cell r="M270">
            <v>22</v>
          </cell>
          <cell r="N270">
            <v>114</v>
          </cell>
          <cell r="O270" t="e">
            <v>#N/A</v>
          </cell>
          <cell r="P270" t="e">
            <v>#N/A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 t="e">
            <v>#N/A</v>
          </cell>
          <cell r="V270" t="e">
            <v>#N/A</v>
          </cell>
        </row>
        <row r="271">
          <cell r="A271">
            <v>268</v>
          </cell>
          <cell r="B271" t="e">
            <v>#N/A</v>
          </cell>
          <cell r="C271">
            <v>0</v>
          </cell>
          <cell r="D271">
            <v>0</v>
          </cell>
          <cell r="E271">
            <v>22</v>
          </cell>
          <cell r="F271">
            <v>0</v>
          </cell>
          <cell r="G271">
            <v>26</v>
          </cell>
          <cell r="H271">
            <v>0</v>
          </cell>
          <cell r="I271">
            <v>22</v>
          </cell>
          <cell r="J271">
            <v>0</v>
          </cell>
          <cell r="K271">
            <v>22</v>
          </cell>
          <cell r="L271">
            <v>0</v>
          </cell>
          <cell r="M271">
            <v>22</v>
          </cell>
          <cell r="N271">
            <v>114</v>
          </cell>
          <cell r="O271" t="e">
            <v>#N/A</v>
          </cell>
          <cell r="P271" t="e">
            <v>#N/A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 t="e">
            <v>#N/A</v>
          </cell>
          <cell r="V271" t="e">
            <v>#N/A</v>
          </cell>
        </row>
        <row r="272">
          <cell r="A272">
            <v>269</v>
          </cell>
          <cell r="B272" t="e">
            <v>#N/A</v>
          </cell>
          <cell r="C272">
            <v>0</v>
          </cell>
          <cell r="D272">
            <v>0</v>
          </cell>
          <cell r="E272">
            <v>22</v>
          </cell>
          <cell r="F272">
            <v>0</v>
          </cell>
          <cell r="G272">
            <v>26</v>
          </cell>
          <cell r="H272">
            <v>0</v>
          </cell>
          <cell r="I272">
            <v>22</v>
          </cell>
          <cell r="J272">
            <v>0</v>
          </cell>
          <cell r="K272">
            <v>22</v>
          </cell>
          <cell r="L272">
            <v>0</v>
          </cell>
          <cell r="M272">
            <v>22</v>
          </cell>
          <cell r="N272">
            <v>114</v>
          </cell>
          <cell r="O272" t="e">
            <v>#N/A</v>
          </cell>
          <cell r="P272" t="e">
            <v>#N/A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 t="e">
            <v>#N/A</v>
          </cell>
          <cell r="V272" t="e">
            <v>#N/A</v>
          </cell>
        </row>
        <row r="273">
          <cell r="A273">
            <v>270</v>
          </cell>
          <cell r="B273" t="e">
            <v>#N/A</v>
          </cell>
          <cell r="C273">
            <v>0</v>
          </cell>
          <cell r="D273">
            <v>0</v>
          </cell>
          <cell r="E273">
            <v>22</v>
          </cell>
          <cell r="F273">
            <v>0</v>
          </cell>
          <cell r="G273">
            <v>26</v>
          </cell>
          <cell r="H273">
            <v>0</v>
          </cell>
          <cell r="I273">
            <v>22</v>
          </cell>
          <cell r="J273">
            <v>0</v>
          </cell>
          <cell r="K273">
            <v>22</v>
          </cell>
          <cell r="L273">
            <v>0</v>
          </cell>
          <cell r="M273">
            <v>22</v>
          </cell>
          <cell r="N273">
            <v>114</v>
          </cell>
          <cell r="O273" t="e">
            <v>#N/A</v>
          </cell>
          <cell r="P273" t="e">
            <v>#N/A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 t="e">
            <v>#N/A</v>
          </cell>
          <cell r="V273" t="e">
            <v>#N/A</v>
          </cell>
        </row>
        <row r="274">
          <cell r="A274">
            <v>271</v>
          </cell>
          <cell r="B274" t="e">
            <v>#N/A</v>
          </cell>
          <cell r="C274">
            <v>0</v>
          </cell>
          <cell r="D274">
            <v>0</v>
          </cell>
          <cell r="E274">
            <v>22</v>
          </cell>
          <cell r="F274">
            <v>0</v>
          </cell>
          <cell r="G274">
            <v>26</v>
          </cell>
          <cell r="H274">
            <v>0</v>
          </cell>
          <cell r="I274">
            <v>22</v>
          </cell>
          <cell r="J274">
            <v>0</v>
          </cell>
          <cell r="K274">
            <v>22</v>
          </cell>
          <cell r="L274">
            <v>0</v>
          </cell>
          <cell r="M274">
            <v>22</v>
          </cell>
          <cell r="N274">
            <v>114</v>
          </cell>
          <cell r="O274" t="e">
            <v>#N/A</v>
          </cell>
          <cell r="P274" t="e">
            <v>#N/A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 t="e">
            <v>#N/A</v>
          </cell>
          <cell r="V274" t="e">
            <v>#N/A</v>
          </cell>
        </row>
        <row r="275">
          <cell r="A275">
            <v>272</v>
          </cell>
          <cell r="B275" t="e">
            <v>#N/A</v>
          </cell>
          <cell r="C275">
            <v>0</v>
          </cell>
          <cell r="D275">
            <v>0</v>
          </cell>
          <cell r="E275">
            <v>22</v>
          </cell>
          <cell r="F275">
            <v>0</v>
          </cell>
          <cell r="G275">
            <v>26</v>
          </cell>
          <cell r="H275">
            <v>0</v>
          </cell>
          <cell r="I275">
            <v>22</v>
          </cell>
          <cell r="J275">
            <v>0</v>
          </cell>
          <cell r="K275">
            <v>22</v>
          </cell>
          <cell r="L275">
            <v>0</v>
          </cell>
          <cell r="M275">
            <v>22</v>
          </cell>
          <cell r="N275">
            <v>114</v>
          </cell>
          <cell r="O275" t="e">
            <v>#N/A</v>
          </cell>
          <cell r="P275" t="e">
            <v>#N/A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 t="e">
            <v>#N/A</v>
          </cell>
          <cell r="V275" t="e">
            <v>#N/A</v>
          </cell>
        </row>
        <row r="276">
          <cell r="A276">
            <v>273</v>
          </cell>
          <cell r="B276" t="e">
            <v>#N/A</v>
          </cell>
          <cell r="C276">
            <v>0</v>
          </cell>
          <cell r="D276">
            <v>0</v>
          </cell>
          <cell r="E276">
            <v>22</v>
          </cell>
          <cell r="F276">
            <v>0</v>
          </cell>
          <cell r="G276">
            <v>26</v>
          </cell>
          <cell r="H276">
            <v>0</v>
          </cell>
          <cell r="I276">
            <v>22</v>
          </cell>
          <cell r="J276">
            <v>0</v>
          </cell>
          <cell r="K276">
            <v>22</v>
          </cell>
          <cell r="L276">
            <v>0</v>
          </cell>
          <cell r="M276">
            <v>22</v>
          </cell>
          <cell r="N276">
            <v>114</v>
          </cell>
          <cell r="O276" t="e">
            <v>#N/A</v>
          </cell>
          <cell r="P276" t="e">
            <v>#N/A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 t="e">
            <v>#N/A</v>
          </cell>
          <cell r="V276" t="e">
            <v>#N/A</v>
          </cell>
        </row>
        <row r="277">
          <cell r="A277">
            <v>274</v>
          </cell>
          <cell r="B277" t="e">
            <v>#N/A</v>
          </cell>
          <cell r="C277">
            <v>0</v>
          </cell>
          <cell r="D277">
            <v>0</v>
          </cell>
          <cell r="E277">
            <v>22</v>
          </cell>
          <cell r="F277">
            <v>0</v>
          </cell>
          <cell r="G277">
            <v>26</v>
          </cell>
          <cell r="H277">
            <v>0</v>
          </cell>
          <cell r="I277">
            <v>22</v>
          </cell>
          <cell r="J277">
            <v>0</v>
          </cell>
          <cell r="K277">
            <v>22</v>
          </cell>
          <cell r="L277">
            <v>0</v>
          </cell>
          <cell r="M277">
            <v>22</v>
          </cell>
          <cell r="N277">
            <v>114</v>
          </cell>
          <cell r="O277" t="e">
            <v>#N/A</v>
          </cell>
          <cell r="P277" t="e">
            <v>#N/A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 t="e">
            <v>#N/A</v>
          </cell>
          <cell r="V277" t="e">
            <v>#N/A</v>
          </cell>
        </row>
        <row r="278">
          <cell r="A278">
            <v>275</v>
          </cell>
          <cell r="B278" t="e">
            <v>#N/A</v>
          </cell>
          <cell r="C278">
            <v>0</v>
          </cell>
          <cell r="D278">
            <v>0</v>
          </cell>
          <cell r="E278">
            <v>22</v>
          </cell>
          <cell r="F278">
            <v>0</v>
          </cell>
          <cell r="G278">
            <v>26</v>
          </cell>
          <cell r="H278">
            <v>0</v>
          </cell>
          <cell r="I278">
            <v>22</v>
          </cell>
          <cell r="J278">
            <v>0</v>
          </cell>
          <cell r="K278">
            <v>22</v>
          </cell>
          <cell r="L278">
            <v>0</v>
          </cell>
          <cell r="M278">
            <v>22</v>
          </cell>
          <cell r="N278">
            <v>114</v>
          </cell>
          <cell r="O278" t="e">
            <v>#N/A</v>
          </cell>
          <cell r="P278" t="e">
            <v>#N/A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 t="e">
            <v>#N/A</v>
          </cell>
          <cell r="V278" t="e">
            <v>#N/A</v>
          </cell>
        </row>
        <row r="279">
          <cell r="A279">
            <v>276</v>
          </cell>
          <cell r="B279" t="e">
            <v>#N/A</v>
          </cell>
          <cell r="C279">
            <v>0</v>
          </cell>
          <cell r="D279">
            <v>0</v>
          </cell>
          <cell r="E279">
            <v>22</v>
          </cell>
          <cell r="F279">
            <v>0</v>
          </cell>
          <cell r="G279">
            <v>26</v>
          </cell>
          <cell r="H279">
            <v>0</v>
          </cell>
          <cell r="I279">
            <v>22</v>
          </cell>
          <cell r="J279">
            <v>0</v>
          </cell>
          <cell r="K279">
            <v>22</v>
          </cell>
          <cell r="L279">
            <v>0</v>
          </cell>
          <cell r="M279">
            <v>22</v>
          </cell>
          <cell r="N279">
            <v>114</v>
          </cell>
          <cell r="O279" t="e">
            <v>#N/A</v>
          </cell>
          <cell r="P279" t="e">
            <v>#N/A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 t="e">
            <v>#N/A</v>
          </cell>
          <cell r="V279" t="e">
            <v>#N/A</v>
          </cell>
        </row>
        <row r="280">
          <cell r="A280">
            <v>277</v>
          </cell>
          <cell r="B280" t="e">
            <v>#N/A</v>
          </cell>
          <cell r="C280">
            <v>0</v>
          </cell>
          <cell r="D280">
            <v>0</v>
          </cell>
          <cell r="E280">
            <v>22</v>
          </cell>
          <cell r="F280">
            <v>0</v>
          </cell>
          <cell r="G280">
            <v>26</v>
          </cell>
          <cell r="H280">
            <v>0</v>
          </cell>
          <cell r="I280">
            <v>22</v>
          </cell>
          <cell r="J280">
            <v>0</v>
          </cell>
          <cell r="K280">
            <v>22</v>
          </cell>
          <cell r="L280">
            <v>0</v>
          </cell>
          <cell r="M280">
            <v>22</v>
          </cell>
          <cell r="N280">
            <v>114</v>
          </cell>
          <cell r="O280" t="e">
            <v>#N/A</v>
          </cell>
          <cell r="P280" t="e">
            <v>#N/A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 t="e">
            <v>#N/A</v>
          </cell>
          <cell r="V280" t="e">
            <v>#N/A</v>
          </cell>
        </row>
        <row r="281">
          <cell r="A281">
            <v>278</v>
          </cell>
          <cell r="B281" t="e">
            <v>#N/A</v>
          </cell>
          <cell r="C281">
            <v>0</v>
          </cell>
          <cell r="D281">
            <v>0</v>
          </cell>
          <cell r="E281">
            <v>22</v>
          </cell>
          <cell r="F281">
            <v>0</v>
          </cell>
          <cell r="G281">
            <v>26</v>
          </cell>
          <cell r="H281">
            <v>0</v>
          </cell>
          <cell r="I281">
            <v>22</v>
          </cell>
          <cell r="J281">
            <v>0</v>
          </cell>
          <cell r="K281">
            <v>22</v>
          </cell>
          <cell r="L281">
            <v>0</v>
          </cell>
          <cell r="M281">
            <v>22</v>
          </cell>
          <cell r="N281">
            <v>114</v>
          </cell>
          <cell r="O281" t="e">
            <v>#N/A</v>
          </cell>
          <cell r="P281" t="e">
            <v>#N/A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 t="e">
            <v>#N/A</v>
          </cell>
          <cell r="V281" t="e">
            <v>#N/A</v>
          </cell>
        </row>
        <row r="282">
          <cell r="A282">
            <v>279</v>
          </cell>
          <cell r="B282" t="e">
            <v>#N/A</v>
          </cell>
          <cell r="C282">
            <v>0</v>
          </cell>
          <cell r="D282">
            <v>0</v>
          </cell>
          <cell r="E282">
            <v>22</v>
          </cell>
          <cell r="F282">
            <v>0</v>
          </cell>
          <cell r="G282">
            <v>26</v>
          </cell>
          <cell r="H282">
            <v>0</v>
          </cell>
          <cell r="I282">
            <v>22</v>
          </cell>
          <cell r="J282">
            <v>0</v>
          </cell>
          <cell r="K282">
            <v>22</v>
          </cell>
          <cell r="L282">
            <v>0</v>
          </cell>
          <cell r="M282">
            <v>22</v>
          </cell>
          <cell r="N282">
            <v>114</v>
          </cell>
          <cell r="O282" t="e">
            <v>#N/A</v>
          </cell>
          <cell r="P282" t="e">
            <v>#N/A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 t="e">
            <v>#N/A</v>
          </cell>
          <cell r="V282" t="e">
            <v>#N/A</v>
          </cell>
        </row>
        <row r="283">
          <cell r="A283">
            <v>280</v>
          </cell>
          <cell r="B283" t="e">
            <v>#N/A</v>
          </cell>
          <cell r="C283">
            <v>0</v>
          </cell>
          <cell r="D283">
            <v>0</v>
          </cell>
          <cell r="E283">
            <v>22</v>
          </cell>
          <cell r="F283">
            <v>0</v>
          </cell>
          <cell r="G283">
            <v>26</v>
          </cell>
          <cell r="H283">
            <v>0</v>
          </cell>
          <cell r="I283">
            <v>22</v>
          </cell>
          <cell r="J283">
            <v>0</v>
          </cell>
          <cell r="K283">
            <v>22</v>
          </cell>
          <cell r="L283">
            <v>0</v>
          </cell>
          <cell r="M283">
            <v>22</v>
          </cell>
          <cell r="N283">
            <v>114</v>
          </cell>
          <cell r="O283" t="e">
            <v>#N/A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 t="e">
            <v>#N/A</v>
          </cell>
        </row>
        <row r="284">
          <cell r="A284">
            <v>281</v>
          </cell>
          <cell r="B284" t="e">
            <v>#N/A</v>
          </cell>
          <cell r="C284">
            <v>0</v>
          </cell>
          <cell r="D284">
            <v>0</v>
          </cell>
          <cell r="E284">
            <v>22</v>
          </cell>
          <cell r="F284">
            <v>0</v>
          </cell>
          <cell r="G284">
            <v>26</v>
          </cell>
          <cell r="H284">
            <v>0</v>
          </cell>
          <cell r="I284">
            <v>22</v>
          </cell>
          <cell r="J284">
            <v>0</v>
          </cell>
          <cell r="K284">
            <v>22</v>
          </cell>
          <cell r="L284">
            <v>0</v>
          </cell>
          <cell r="M284">
            <v>22</v>
          </cell>
          <cell r="N284">
            <v>114</v>
          </cell>
          <cell r="O284" t="e">
            <v>#N/A</v>
          </cell>
          <cell r="P284" t="e">
            <v>#N/A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 t="e">
            <v>#N/A</v>
          </cell>
          <cell r="V284" t="e">
            <v>#N/A</v>
          </cell>
        </row>
        <row r="285">
          <cell r="A285">
            <v>282</v>
          </cell>
          <cell r="B285" t="e">
            <v>#N/A</v>
          </cell>
          <cell r="C285">
            <v>0</v>
          </cell>
          <cell r="D285">
            <v>0</v>
          </cell>
          <cell r="E285">
            <v>22</v>
          </cell>
          <cell r="F285">
            <v>0</v>
          </cell>
          <cell r="G285">
            <v>26</v>
          </cell>
          <cell r="H285">
            <v>0</v>
          </cell>
          <cell r="I285">
            <v>22</v>
          </cell>
          <cell r="J285">
            <v>0</v>
          </cell>
          <cell r="K285">
            <v>22</v>
          </cell>
          <cell r="L285">
            <v>0</v>
          </cell>
          <cell r="M285">
            <v>22</v>
          </cell>
          <cell r="N285">
            <v>114</v>
          </cell>
          <cell r="O285" t="e">
            <v>#N/A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 t="e">
            <v>#N/A</v>
          </cell>
          <cell r="V285" t="e">
            <v>#N/A</v>
          </cell>
        </row>
        <row r="286">
          <cell r="A286">
            <v>283</v>
          </cell>
          <cell r="B286" t="e">
            <v>#N/A</v>
          </cell>
          <cell r="C286">
            <v>0</v>
          </cell>
          <cell r="D286">
            <v>0</v>
          </cell>
          <cell r="E286">
            <v>22</v>
          </cell>
          <cell r="F286">
            <v>0</v>
          </cell>
          <cell r="G286">
            <v>26</v>
          </cell>
          <cell r="H286">
            <v>0</v>
          </cell>
          <cell r="I286">
            <v>22</v>
          </cell>
          <cell r="J286">
            <v>0</v>
          </cell>
          <cell r="K286">
            <v>22</v>
          </cell>
          <cell r="L286">
            <v>0</v>
          </cell>
          <cell r="M286">
            <v>22</v>
          </cell>
          <cell r="N286">
            <v>114</v>
          </cell>
          <cell r="O286" t="e">
            <v>#N/A</v>
          </cell>
          <cell r="P286" t="e">
            <v>#N/A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 t="e">
            <v>#N/A</v>
          </cell>
          <cell r="V286" t="e">
            <v>#N/A</v>
          </cell>
        </row>
        <row r="287">
          <cell r="A287">
            <v>284</v>
          </cell>
          <cell r="B287" t="e">
            <v>#N/A</v>
          </cell>
          <cell r="C287">
            <v>0</v>
          </cell>
          <cell r="D287">
            <v>0</v>
          </cell>
          <cell r="E287">
            <v>22</v>
          </cell>
          <cell r="F287">
            <v>0</v>
          </cell>
          <cell r="G287">
            <v>26</v>
          </cell>
          <cell r="H287">
            <v>0</v>
          </cell>
          <cell r="I287">
            <v>22</v>
          </cell>
          <cell r="J287">
            <v>0</v>
          </cell>
          <cell r="K287">
            <v>22</v>
          </cell>
          <cell r="L287">
            <v>0</v>
          </cell>
          <cell r="M287">
            <v>22</v>
          </cell>
          <cell r="N287">
            <v>114</v>
          </cell>
          <cell r="O287" t="e">
            <v>#N/A</v>
          </cell>
          <cell r="P287" t="e">
            <v>#N/A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 t="e">
            <v>#N/A</v>
          </cell>
          <cell r="V287" t="e">
            <v>#N/A</v>
          </cell>
        </row>
        <row r="288">
          <cell r="A288">
            <v>285</v>
          </cell>
          <cell r="B288" t="e">
            <v>#N/A</v>
          </cell>
          <cell r="C288">
            <v>0</v>
          </cell>
          <cell r="D288">
            <v>0</v>
          </cell>
          <cell r="E288">
            <v>22</v>
          </cell>
          <cell r="F288">
            <v>0</v>
          </cell>
          <cell r="G288">
            <v>26</v>
          </cell>
          <cell r="H288">
            <v>0</v>
          </cell>
          <cell r="I288">
            <v>22</v>
          </cell>
          <cell r="J288">
            <v>0</v>
          </cell>
          <cell r="K288">
            <v>22</v>
          </cell>
          <cell r="L288">
            <v>0</v>
          </cell>
          <cell r="M288">
            <v>22</v>
          </cell>
          <cell r="N288">
            <v>114</v>
          </cell>
          <cell r="O288" t="e">
            <v>#N/A</v>
          </cell>
          <cell r="P288" t="e">
            <v>#N/A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 t="e">
            <v>#N/A</v>
          </cell>
          <cell r="V288" t="e">
            <v>#N/A</v>
          </cell>
        </row>
        <row r="289">
          <cell r="A289">
            <v>286</v>
          </cell>
          <cell r="B289" t="e">
            <v>#N/A</v>
          </cell>
          <cell r="C289">
            <v>0</v>
          </cell>
          <cell r="D289">
            <v>0</v>
          </cell>
          <cell r="E289">
            <v>22</v>
          </cell>
          <cell r="F289">
            <v>0</v>
          </cell>
          <cell r="G289">
            <v>26</v>
          </cell>
          <cell r="H289">
            <v>0</v>
          </cell>
          <cell r="I289">
            <v>22</v>
          </cell>
          <cell r="J289">
            <v>0</v>
          </cell>
          <cell r="K289">
            <v>22</v>
          </cell>
          <cell r="L289">
            <v>0</v>
          </cell>
          <cell r="M289">
            <v>22</v>
          </cell>
          <cell r="N289">
            <v>114</v>
          </cell>
          <cell r="O289" t="e">
            <v>#N/A</v>
          </cell>
          <cell r="P289" t="e">
            <v>#N/A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 t="e">
            <v>#N/A</v>
          </cell>
          <cell r="V289" t="e">
            <v>#N/A</v>
          </cell>
        </row>
        <row r="290">
          <cell r="A290">
            <v>287</v>
          </cell>
          <cell r="B290" t="e">
            <v>#N/A</v>
          </cell>
          <cell r="C290">
            <v>0</v>
          </cell>
          <cell r="D290">
            <v>0</v>
          </cell>
          <cell r="E290">
            <v>22</v>
          </cell>
          <cell r="F290">
            <v>0</v>
          </cell>
          <cell r="G290">
            <v>26</v>
          </cell>
          <cell r="H290">
            <v>0</v>
          </cell>
          <cell r="I290">
            <v>22</v>
          </cell>
          <cell r="J290">
            <v>0</v>
          </cell>
          <cell r="K290">
            <v>22</v>
          </cell>
          <cell r="L290">
            <v>0</v>
          </cell>
          <cell r="M290">
            <v>22</v>
          </cell>
          <cell r="N290">
            <v>114</v>
          </cell>
          <cell r="O290" t="e">
            <v>#N/A</v>
          </cell>
          <cell r="P290" t="e">
            <v>#N/A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 t="e">
            <v>#N/A</v>
          </cell>
          <cell r="V290" t="e">
            <v>#N/A</v>
          </cell>
        </row>
        <row r="291">
          <cell r="A291">
            <v>288</v>
          </cell>
          <cell r="B291" t="e">
            <v>#N/A</v>
          </cell>
          <cell r="C291">
            <v>0</v>
          </cell>
          <cell r="D291">
            <v>0</v>
          </cell>
          <cell r="E291">
            <v>22</v>
          </cell>
          <cell r="F291">
            <v>0</v>
          </cell>
          <cell r="G291">
            <v>26</v>
          </cell>
          <cell r="H291">
            <v>0</v>
          </cell>
          <cell r="I291">
            <v>22</v>
          </cell>
          <cell r="J291">
            <v>0</v>
          </cell>
          <cell r="K291">
            <v>22</v>
          </cell>
          <cell r="L291">
            <v>0</v>
          </cell>
          <cell r="M291">
            <v>22</v>
          </cell>
          <cell r="N291">
            <v>114</v>
          </cell>
          <cell r="O291" t="e">
            <v>#N/A</v>
          </cell>
          <cell r="P291" t="e">
            <v>#N/A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 t="e">
            <v>#N/A</v>
          </cell>
          <cell r="V291" t="e">
            <v>#N/A</v>
          </cell>
        </row>
        <row r="292">
          <cell r="A292">
            <v>289</v>
          </cell>
          <cell r="B292" t="e">
            <v>#N/A</v>
          </cell>
          <cell r="C292">
            <v>0</v>
          </cell>
          <cell r="D292">
            <v>0</v>
          </cell>
          <cell r="E292">
            <v>22</v>
          </cell>
          <cell r="F292">
            <v>0</v>
          </cell>
          <cell r="G292">
            <v>26</v>
          </cell>
          <cell r="H292">
            <v>0</v>
          </cell>
          <cell r="I292">
            <v>22</v>
          </cell>
          <cell r="J292">
            <v>0</v>
          </cell>
          <cell r="K292">
            <v>22</v>
          </cell>
          <cell r="L292">
            <v>0</v>
          </cell>
          <cell r="M292">
            <v>22</v>
          </cell>
          <cell r="N292">
            <v>114</v>
          </cell>
          <cell r="O292" t="e">
            <v>#N/A</v>
          </cell>
          <cell r="P292" t="e">
            <v>#N/A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 t="e">
            <v>#N/A</v>
          </cell>
          <cell r="V292" t="e">
            <v>#N/A</v>
          </cell>
        </row>
        <row r="293">
          <cell r="A293">
            <v>290</v>
          </cell>
          <cell r="B293" t="e">
            <v>#N/A</v>
          </cell>
          <cell r="C293">
            <v>0</v>
          </cell>
          <cell r="D293">
            <v>0</v>
          </cell>
          <cell r="E293">
            <v>22</v>
          </cell>
          <cell r="F293">
            <v>0</v>
          </cell>
          <cell r="G293">
            <v>26</v>
          </cell>
          <cell r="H293">
            <v>0</v>
          </cell>
          <cell r="I293">
            <v>22</v>
          </cell>
          <cell r="J293">
            <v>0</v>
          </cell>
          <cell r="K293">
            <v>22</v>
          </cell>
          <cell r="L293">
            <v>0</v>
          </cell>
          <cell r="M293">
            <v>22</v>
          </cell>
          <cell r="N293">
            <v>114</v>
          </cell>
          <cell r="O293" t="e">
            <v>#N/A</v>
          </cell>
          <cell r="P293" t="e">
            <v>#N/A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 t="e">
            <v>#N/A</v>
          </cell>
          <cell r="V293" t="e">
            <v>#N/A</v>
          </cell>
        </row>
        <row r="294">
          <cell r="A294">
            <v>291</v>
          </cell>
          <cell r="B294" t="e">
            <v>#N/A</v>
          </cell>
          <cell r="C294">
            <v>0</v>
          </cell>
          <cell r="D294">
            <v>0</v>
          </cell>
          <cell r="E294">
            <v>22</v>
          </cell>
          <cell r="F294">
            <v>0</v>
          </cell>
          <cell r="G294">
            <v>26</v>
          </cell>
          <cell r="H294">
            <v>0</v>
          </cell>
          <cell r="I294">
            <v>22</v>
          </cell>
          <cell r="J294">
            <v>0</v>
          </cell>
          <cell r="K294">
            <v>22</v>
          </cell>
          <cell r="L294">
            <v>0</v>
          </cell>
          <cell r="M294">
            <v>22</v>
          </cell>
          <cell r="N294">
            <v>114</v>
          </cell>
          <cell r="O294" t="e">
            <v>#N/A</v>
          </cell>
          <cell r="P294" t="e">
            <v>#N/A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 t="e">
            <v>#N/A</v>
          </cell>
          <cell r="V294" t="e">
            <v>#N/A</v>
          </cell>
        </row>
        <row r="295">
          <cell r="A295">
            <v>292</v>
          </cell>
          <cell r="B295" t="e">
            <v>#N/A</v>
          </cell>
          <cell r="C295">
            <v>0</v>
          </cell>
          <cell r="D295">
            <v>0</v>
          </cell>
          <cell r="E295">
            <v>22</v>
          </cell>
          <cell r="F295">
            <v>0</v>
          </cell>
          <cell r="G295">
            <v>26</v>
          </cell>
          <cell r="H295">
            <v>0</v>
          </cell>
          <cell r="I295">
            <v>22</v>
          </cell>
          <cell r="J295">
            <v>0</v>
          </cell>
          <cell r="K295">
            <v>22</v>
          </cell>
          <cell r="L295">
            <v>0</v>
          </cell>
          <cell r="M295">
            <v>22</v>
          </cell>
          <cell r="N295">
            <v>114</v>
          </cell>
          <cell r="O295" t="e">
            <v>#N/A</v>
          </cell>
          <cell r="P295" t="e">
            <v>#N/A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 t="e">
            <v>#N/A</v>
          </cell>
          <cell r="V295" t="e">
            <v>#N/A</v>
          </cell>
        </row>
        <row r="296">
          <cell r="A296">
            <v>293</v>
          </cell>
          <cell r="B296" t="e">
            <v>#N/A</v>
          </cell>
          <cell r="C296">
            <v>0</v>
          </cell>
          <cell r="D296">
            <v>0</v>
          </cell>
          <cell r="E296">
            <v>22</v>
          </cell>
          <cell r="F296">
            <v>0</v>
          </cell>
          <cell r="G296">
            <v>26</v>
          </cell>
          <cell r="H296">
            <v>0</v>
          </cell>
          <cell r="I296">
            <v>22</v>
          </cell>
          <cell r="J296">
            <v>0</v>
          </cell>
          <cell r="K296">
            <v>22</v>
          </cell>
          <cell r="L296">
            <v>0</v>
          </cell>
          <cell r="M296">
            <v>22</v>
          </cell>
          <cell r="N296">
            <v>114</v>
          </cell>
          <cell r="O296" t="e">
            <v>#N/A</v>
          </cell>
          <cell r="P296" t="e">
            <v>#N/A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 t="e">
            <v>#N/A</v>
          </cell>
          <cell r="V296" t="e">
            <v>#N/A</v>
          </cell>
        </row>
        <row r="297">
          <cell r="A297">
            <v>294</v>
          </cell>
          <cell r="B297" t="e">
            <v>#N/A</v>
          </cell>
          <cell r="C297">
            <v>0</v>
          </cell>
          <cell r="D297">
            <v>0</v>
          </cell>
          <cell r="E297">
            <v>22</v>
          </cell>
          <cell r="F297">
            <v>0</v>
          </cell>
          <cell r="G297">
            <v>26</v>
          </cell>
          <cell r="H297">
            <v>0</v>
          </cell>
          <cell r="I297">
            <v>22</v>
          </cell>
          <cell r="J297">
            <v>0</v>
          </cell>
          <cell r="K297">
            <v>22</v>
          </cell>
          <cell r="L297">
            <v>0</v>
          </cell>
          <cell r="M297">
            <v>22</v>
          </cell>
          <cell r="N297">
            <v>114</v>
          </cell>
          <cell r="O297" t="e">
            <v>#N/A</v>
          </cell>
          <cell r="P297" t="e">
            <v>#N/A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 t="e">
            <v>#N/A</v>
          </cell>
          <cell r="V297" t="e">
            <v>#N/A</v>
          </cell>
        </row>
        <row r="298">
          <cell r="A298">
            <v>295</v>
          </cell>
          <cell r="B298" t="e">
            <v>#N/A</v>
          </cell>
          <cell r="C298">
            <v>0</v>
          </cell>
          <cell r="D298">
            <v>0</v>
          </cell>
          <cell r="E298">
            <v>22</v>
          </cell>
          <cell r="F298">
            <v>0</v>
          </cell>
          <cell r="G298">
            <v>26</v>
          </cell>
          <cell r="H298">
            <v>0</v>
          </cell>
          <cell r="I298">
            <v>22</v>
          </cell>
          <cell r="J298">
            <v>0</v>
          </cell>
          <cell r="K298">
            <v>22</v>
          </cell>
          <cell r="L298">
            <v>0</v>
          </cell>
          <cell r="M298">
            <v>22</v>
          </cell>
          <cell r="N298">
            <v>114</v>
          </cell>
          <cell r="O298" t="e">
            <v>#N/A</v>
          </cell>
          <cell r="P298" t="e">
            <v>#N/A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 t="e">
            <v>#N/A</v>
          </cell>
          <cell r="V298" t="e">
            <v>#N/A</v>
          </cell>
        </row>
        <row r="299">
          <cell r="A299">
            <v>296</v>
          </cell>
          <cell r="B299" t="e">
            <v>#N/A</v>
          </cell>
          <cell r="C299">
            <v>0</v>
          </cell>
          <cell r="D299">
            <v>0</v>
          </cell>
          <cell r="E299">
            <v>22</v>
          </cell>
          <cell r="F299">
            <v>0</v>
          </cell>
          <cell r="G299">
            <v>26</v>
          </cell>
          <cell r="H299">
            <v>0</v>
          </cell>
          <cell r="I299">
            <v>22</v>
          </cell>
          <cell r="J299">
            <v>0</v>
          </cell>
          <cell r="K299">
            <v>22</v>
          </cell>
          <cell r="L299">
            <v>0</v>
          </cell>
          <cell r="M299">
            <v>22</v>
          </cell>
          <cell r="N299">
            <v>114</v>
          </cell>
          <cell r="O299" t="e">
            <v>#N/A</v>
          </cell>
          <cell r="P299" t="e">
            <v>#N/A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 t="e">
            <v>#N/A</v>
          </cell>
          <cell r="V299" t="e">
            <v>#N/A</v>
          </cell>
        </row>
        <row r="300">
          <cell r="A300">
            <v>297</v>
          </cell>
          <cell r="B300" t="e">
            <v>#N/A</v>
          </cell>
          <cell r="C300">
            <v>0</v>
          </cell>
          <cell r="D300">
            <v>0</v>
          </cell>
          <cell r="E300">
            <v>22</v>
          </cell>
          <cell r="F300">
            <v>0</v>
          </cell>
          <cell r="G300">
            <v>26</v>
          </cell>
          <cell r="H300">
            <v>0</v>
          </cell>
          <cell r="I300">
            <v>22</v>
          </cell>
          <cell r="J300">
            <v>0</v>
          </cell>
          <cell r="K300">
            <v>22</v>
          </cell>
          <cell r="L300">
            <v>0</v>
          </cell>
          <cell r="M300">
            <v>22</v>
          </cell>
          <cell r="N300">
            <v>114</v>
          </cell>
          <cell r="O300" t="e">
            <v>#N/A</v>
          </cell>
          <cell r="P300" t="e">
            <v>#N/A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 t="e">
            <v>#N/A</v>
          </cell>
          <cell r="V300" t="e">
            <v>#N/A</v>
          </cell>
        </row>
        <row r="301">
          <cell r="A301">
            <v>298</v>
          </cell>
          <cell r="B301" t="e">
            <v>#N/A</v>
          </cell>
          <cell r="C301">
            <v>0</v>
          </cell>
          <cell r="D301">
            <v>0</v>
          </cell>
          <cell r="E301">
            <v>22</v>
          </cell>
          <cell r="F301">
            <v>0</v>
          </cell>
          <cell r="G301">
            <v>26</v>
          </cell>
          <cell r="H301">
            <v>0</v>
          </cell>
          <cell r="I301">
            <v>22</v>
          </cell>
          <cell r="J301">
            <v>0</v>
          </cell>
          <cell r="K301">
            <v>22</v>
          </cell>
          <cell r="L301">
            <v>0</v>
          </cell>
          <cell r="M301">
            <v>22</v>
          </cell>
          <cell r="N301">
            <v>114</v>
          </cell>
          <cell r="O301" t="e">
            <v>#N/A</v>
          </cell>
          <cell r="P301" t="e">
            <v>#N/A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 t="e">
            <v>#N/A</v>
          </cell>
          <cell r="V301" t="e">
            <v>#N/A</v>
          </cell>
        </row>
        <row r="302">
          <cell r="A302">
            <v>299</v>
          </cell>
          <cell r="B302" t="e">
            <v>#N/A</v>
          </cell>
          <cell r="C302">
            <v>0</v>
          </cell>
          <cell r="D302">
            <v>0</v>
          </cell>
          <cell r="E302">
            <v>22</v>
          </cell>
          <cell r="F302">
            <v>0</v>
          </cell>
          <cell r="G302">
            <v>26</v>
          </cell>
          <cell r="H302">
            <v>0</v>
          </cell>
          <cell r="I302">
            <v>22</v>
          </cell>
          <cell r="J302">
            <v>0</v>
          </cell>
          <cell r="K302">
            <v>22</v>
          </cell>
          <cell r="L302">
            <v>0</v>
          </cell>
          <cell r="M302">
            <v>22</v>
          </cell>
          <cell r="N302">
            <v>114</v>
          </cell>
          <cell r="O302" t="e">
            <v>#N/A</v>
          </cell>
          <cell r="P302" t="e">
            <v>#N/A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 t="e">
            <v>#N/A</v>
          </cell>
          <cell r="V302" t="e">
            <v>#N/A</v>
          </cell>
        </row>
        <row r="303">
          <cell r="A303">
            <v>300</v>
          </cell>
          <cell r="B303" t="e">
            <v>#N/A</v>
          </cell>
          <cell r="C303">
            <v>0</v>
          </cell>
          <cell r="D303">
            <v>0</v>
          </cell>
          <cell r="E303">
            <v>22</v>
          </cell>
          <cell r="F303">
            <v>0</v>
          </cell>
          <cell r="G303">
            <v>26</v>
          </cell>
          <cell r="H303">
            <v>0</v>
          </cell>
          <cell r="I303">
            <v>22</v>
          </cell>
          <cell r="J303">
            <v>0</v>
          </cell>
          <cell r="K303">
            <v>22</v>
          </cell>
          <cell r="L303">
            <v>0</v>
          </cell>
          <cell r="M303">
            <v>22</v>
          </cell>
          <cell r="N303">
            <v>114</v>
          </cell>
          <cell r="O303" t="e">
            <v>#N/A</v>
          </cell>
          <cell r="P303" t="e">
            <v>#N/A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 t="e">
            <v>#N/A</v>
          </cell>
          <cell r="V303" t="e">
            <v>#N/A</v>
          </cell>
        </row>
        <row r="304">
          <cell r="A304">
            <v>301</v>
          </cell>
          <cell r="B304" t="e">
            <v>#N/A</v>
          </cell>
          <cell r="C304">
            <v>0</v>
          </cell>
          <cell r="D304">
            <v>0</v>
          </cell>
          <cell r="E304">
            <v>22</v>
          </cell>
          <cell r="F304">
            <v>0</v>
          </cell>
          <cell r="G304">
            <v>26</v>
          </cell>
          <cell r="H304">
            <v>0</v>
          </cell>
          <cell r="I304">
            <v>22</v>
          </cell>
          <cell r="J304">
            <v>0</v>
          </cell>
          <cell r="K304">
            <v>22</v>
          </cell>
          <cell r="L304">
            <v>0</v>
          </cell>
          <cell r="M304">
            <v>22</v>
          </cell>
          <cell r="N304">
            <v>114</v>
          </cell>
          <cell r="O304" t="e">
            <v>#N/A</v>
          </cell>
          <cell r="P304" t="e">
            <v>#N/A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 t="e">
            <v>#N/A</v>
          </cell>
          <cell r="V304" t="e">
            <v>#N/A</v>
          </cell>
        </row>
        <row r="305">
          <cell r="A305">
            <v>302</v>
          </cell>
          <cell r="B305" t="e">
            <v>#N/A</v>
          </cell>
          <cell r="C305">
            <v>0</v>
          </cell>
          <cell r="D305">
            <v>0</v>
          </cell>
          <cell r="E305">
            <v>22</v>
          </cell>
          <cell r="F305">
            <v>0</v>
          </cell>
          <cell r="G305">
            <v>26</v>
          </cell>
          <cell r="H305">
            <v>0</v>
          </cell>
          <cell r="I305">
            <v>22</v>
          </cell>
          <cell r="J305">
            <v>0</v>
          </cell>
          <cell r="K305">
            <v>22</v>
          </cell>
          <cell r="L305">
            <v>0</v>
          </cell>
          <cell r="M305">
            <v>22</v>
          </cell>
          <cell r="N305">
            <v>114</v>
          </cell>
          <cell r="O305" t="e">
            <v>#N/A</v>
          </cell>
          <cell r="P305" t="e">
            <v>#N/A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 t="e">
            <v>#N/A</v>
          </cell>
          <cell r="V305" t="e">
            <v>#N/A</v>
          </cell>
        </row>
        <row r="306">
          <cell r="A306">
            <v>303</v>
          </cell>
          <cell r="B306" t="e">
            <v>#N/A</v>
          </cell>
          <cell r="C306">
            <v>0</v>
          </cell>
          <cell r="D306">
            <v>0</v>
          </cell>
          <cell r="E306">
            <v>22</v>
          </cell>
          <cell r="F306">
            <v>0</v>
          </cell>
          <cell r="G306">
            <v>26</v>
          </cell>
          <cell r="H306">
            <v>0</v>
          </cell>
          <cell r="I306">
            <v>22</v>
          </cell>
          <cell r="J306">
            <v>0</v>
          </cell>
          <cell r="K306">
            <v>22</v>
          </cell>
          <cell r="L306">
            <v>0</v>
          </cell>
          <cell r="M306">
            <v>22</v>
          </cell>
          <cell r="N306">
            <v>114</v>
          </cell>
          <cell r="O306" t="e">
            <v>#N/A</v>
          </cell>
          <cell r="P306" t="e">
            <v>#N/A</v>
          </cell>
          <cell r="Q306" t="e">
            <v>#N/A</v>
          </cell>
          <cell r="R306" t="e">
            <v>#N/A</v>
          </cell>
          <cell r="S306" t="e">
            <v>#N/A</v>
          </cell>
          <cell r="T306" t="e">
            <v>#N/A</v>
          </cell>
          <cell r="U306" t="e">
            <v>#N/A</v>
          </cell>
          <cell r="V306" t="e">
            <v>#N/A</v>
          </cell>
        </row>
        <row r="307">
          <cell r="A307">
            <v>304</v>
          </cell>
          <cell r="B307" t="e">
            <v>#N/A</v>
          </cell>
          <cell r="C307">
            <v>0</v>
          </cell>
          <cell r="D307">
            <v>0</v>
          </cell>
          <cell r="E307">
            <v>22</v>
          </cell>
          <cell r="F307">
            <v>0</v>
          </cell>
          <cell r="G307">
            <v>26</v>
          </cell>
          <cell r="H307">
            <v>0</v>
          </cell>
          <cell r="I307">
            <v>22</v>
          </cell>
          <cell r="J307">
            <v>0</v>
          </cell>
          <cell r="K307">
            <v>22</v>
          </cell>
          <cell r="L307">
            <v>0</v>
          </cell>
          <cell r="M307">
            <v>22</v>
          </cell>
          <cell r="N307">
            <v>114</v>
          </cell>
          <cell r="O307" t="e">
            <v>#N/A</v>
          </cell>
          <cell r="P307" t="e">
            <v>#N/A</v>
          </cell>
          <cell r="Q307" t="e">
            <v>#N/A</v>
          </cell>
          <cell r="R307" t="e">
            <v>#N/A</v>
          </cell>
          <cell r="S307" t="e">
            <v>#N/A</v>
          </cell>
          <cell r="T307" t="e">
            <v>#N/A</v>
          </cell>
          <cell r="U307" t="e">
            <v>#N/A</v>
          </cell>
          <cell r="V307" t="e">
            <v>#N/A</v>
          </cell>
        </row>
        <row r="308">
          <cell r="A308">
            <v>305</v>
          </cell>
          <cell r="B308" t="e">
            <v>#N/A</v>
          </cell>
          <cell r="C308">
            <v>0</v>
          </cell>
          <cell r="D308">
            <v>0</v>
          </cell>
          <cell r="E308">
            <v>22</v>
          </cell>
          <cell r="F308">
            <v>0</v>
          </cell>
          <cell r="G308">
            <v>26</v>
          </cell>
          <cell r="H308">
            <v>0</v>
          </cell>
          <cell r="I308">
            <v>22</v>
          </cell>
          <cell r="J308">
            <v>0</v>
          </cell>
          <cell r="K308">
            <v>22</v>
          </cell>
          <cell r="L308">
            <v>0</v>
          </cell>
          <cell r="M308">
            <v>22</v>
          </cell>
          <cell r="N308">
            <v>114</v>
          </cell>
          <cell r="O308" t="e">
            <v>#N/A</v>
          </cell>
          <cell r="P308" t="e">
            <v>#N/A</v>
          </cell>
          <cell r="Q308" t="e">
            <v>#N/A</v>
          </cell>
          <cell r="R308" t="e">
            <v>#N/A</v>
          </cell>
          <cell r="S308" t="e">
            <v>#N/A</v>
          </cell>
          <cell r="T308" t="e">
            <v>#N/A</v>
          </cell>
          <cell r="U308" t="e">
            <v>#N/A</v>
          </cell>
          <cell r="V308" t="e">
            <v>#N/A</v>
          </cell>
        </row>
        <row r="309">
          <cell r="A309">
            <v>306</v>
          </cell>
          <cell r="B309" t="e">
            <v>#N/A</v>
          </cell>
          <cell r="C309">
            <v>0</v>
          </cell>
          <cell r="E309">
            <v>22</v>
          </cell>
          <cell r="G309">
            <v>26</v>
          </cell>
          <cell r="I309">
            <v>22</v>
          </cell>
          <cell r="K309">
            <v>22</v>
          </cell>
          <cell r="M309">
            <v>22</v>
          </cell>
          <cell r="N309">
            <v>114</v>
          </cell>
          <cell r="O309" t="e">
            <v>#N/A</v>
          </cell>
          <cell r="P309" t="e">
            <v>#N/A</v>
          </cell>
          <cell r="Q309" t="e">
            <v>#N/A</v>
          </cell>
          <cell r="R309" t="e">
            <v>#N/A</v>
          </cell>
          <cell r="S309" t="e">
            <v>#N/A</v>
          </cell>
          <cell r="T309" t="e">
            <v>#N/A</v>
          </cell>
          <cell r="U309" t="e">
            <v>#N/A</v>
          </cell>
          <cell r="V309" t="e">
            <v>#N/A</v>
          </cell>
        </row>
        <row r="310">
          <cell r="A310">
            <v>307</v>
          </cell>
          <cell r="B310" t="e">
            <v>#N/A</v>
          </cell>
          <cell r="C310">
            <v>0</v>
          </cell>
          <cell r="E310">
            <v>22</v>
          </cell>
          <cell r="G310">
            <v>26</v>
          </cell>
          <cell r="I310">
            <v>22</v>
          </cell>
          <cell r="K310">
            <v>22</v>
          </cell>
          <cell r="M310">
            <v>22</v>
          </cell>
          <cell r="N310">
            <v>114</v>
          </cell>
          <cell r="O310" t="e">
            <v>#N/A</v>
          </cell>
          <cell r="P310" t="e">
            <v>#N/A</v>
          </cell>
          <cell r="Q310" t="e">
            <v>#N/A</v>
          </cell>
          <cell r="R310" t="e">
            <v>#N/A</v>
          </cell>
          <cell r="S310" t="e">
            <v>#N/A</v>
          </cell>
          <cell r="T310" t="e">
            <v>#N/A</v>
          </cell>
          <cell r="U310" t="e">
            <v>#N/A</v>
          </cell>
          <cell r="V310" t="e">
            <v>#N/A</v>
          </cell>
        </row>
        <row r="311">
          <cell r="A311">
            <v>308</v>
          </cell>
          <cell r="B311" t="e">
            <v>#N/A</v>
          </cell>
          <cell r="C311">
            <v>0</v>
          </cell>
          <cell r="E311">
            <v>22</v>
          </cell>
          <cell r="G311">
            <v>26</v>
          </cell>
          <cell r="I311">
            <v>22</v>
          </cell>
          <cell r="K311">
            <v>22</v>
          </cell>
          <cell r="M311">
            <v>22</v>
          </cell>
          <cell r="N311">
            <v>114</v>
          </cell>
          <cell r="O311" t="e">
            <v>#N/A</v>
          </cell>
          <cell r="P311" t="e">
            <v>#N/A</v>
          </cell>
          <cell r="Q311" t="e">
            <v>#N/A</v>
          </cell>
          <cell r="R311" t="e">
            <v>#N/A</v>
          </cell>
          <cell r="S311" t="e">
            <v>#N/A</v>
          </cell>
          <cell r="T311" t="e">
            <v>#N/A</v>
          </cell>
          <cell r="U311" t="e">
            <v>#N/A</v>
          </cell>
          <cell r="V311" t="e">
            <v>#N/A</v>
          </cell>
        </row>
        <row r="312">
          <cell r="A312">
            <v>309</v>
          </cell>
          <cell r="B312" t="e">
            <v>#N/A</v>
          </cell>
          <cell r="C312">
            <v>0</v>
          </cell>
          <cell r="E312">
            <v>22</v>
          </cell>
          <cell r="G312">
            <v>26</v>
          </cell>
          <cell r="I312">
            <v>22</v>
          </cell>
          <cell r="K312">
            <v>22</v>
          </cell>
          <cell r="M312">
            <v>22</v>
          </cell>
          <cell r="N312">
            <v>114</v>
          </cell>
          <cell r="O312" t="e">
            <v>#N/A</v>
          </cell>
          <cell r="P312" t="e">
            <v>#N/A</v>
          </cell>
          <cell r="Q312" t="e">
            <v>#N/A</v>
          </cell>
          <cell r="R312" t="e">
            <v>#N/A</v>
          </cell>
          <cell r="S312" t="e">
            <v>#N/A</v>
          </cell>
          <cell r="T312" t="e">
            <v>#N/A</v>
          </cell>
          <cell r="U312" t="e">
            <v>#N/A</v>
          </cell>
          <cell r="V312" t="e">
            <v>#N/A</v>
          </cell>
        </row>
        <row r="313">
          <cell r="A313">
            <v>310</v>
          </cell>
          <cell r="B313" t="e">
            <v>#N/A</v>
          </cell>
          <cell r="C313">
            <v>0</v>
          </cell>
          <cell r="E313">
            <v>22</v>
          </cell>
          <cell r="G313">
            <v>26</v>
          </cell>
          <cell r="I313">
            <v>22</v>
          </cell>
          <cell r="K313">
            <v>22</v>
          </cell>
          <cell r="M313">
            <v>22</v>
          </cell>
          <cell r="N313">
            <v>114</v>
          </cell>
          <cell r="O313" t="e">
            <v>#N/A</v>
          </cell>
          <cell r="P313" t="e">
            <v>#N/A</v>
          </cell>
          <cell r="Q313" t="e">
            <v>#N/A</v>
          </cell>
          <cell r="R313" t="e">
            <v>#N/A</v>
          </cell>
          <cell r="S313" t="e">
            <v>#N/A</v>
          </cell>
          <cell r="T313" t="e">
            <v>#N/A</v>
          </cell>
          <cell r="U313" t="e">
            <v>#N/A</v>
          </cell>
          <cell r="V313" t="e">
            <v>#N/A</v>
          </cell>
        </row>
        <row r="314">
          <cell r="A314">
            <v>311</v>
          </cell>
          <cell r="B314" t="e">
            <v>#N/A</v>
          </cell>
          <cell r="C314">
            <v>0</v>
          </cell>
          <cell r="E314">
            <v>22</v>
          </cell>
          <cell r="G314">
            <v>26</v>
          </cell>
          <cell r="I314">
            <v>22</v>
          </cell>
          <cell r="K314">
            <v>22</v>
          </cell>
          <cell r="M314">
            <v>22</v>
          </cell>
          <cell r="N314">
            <v>114</v>
          </cell>
          <cell r="O314" t="e">
            <v>#N/A</v>
          </cell>
          <cell r="P314" t="e">
            <v>#N/A</v>
          </cell>
          <cell r="Q314" t="e">
            <v>#N/A</v>
          </cell>
          <cell r="R314" t="e">
            <v>#N/A</v>
          </cell>
          <cell r="S314" t="e">
            <v>#N/A</v>
          </cell>
          <cell r="T314" t="e">
            <v>#N/A</v>
          </cell>
          <cell r="U314" t="e">
            <v>#N/A</v>
          </cell>
          <cell r="V314" t="e">
            <v>#N/A</v>
          </cell>
        </row>
        <row r="315">
          <cell r="A315">
            <v>312</v>
          </cell>
          <cell r="B315" t="e">
            <v>#N/A</v>
          </cell>
          <cell r="C315">
            <v>0</v>
          </cell>
          <cell r="E315">
            <v>22</v>
          </cell>
          <cell r="G315">
            <v>26</v>
          </cell>
          <cell r="I315">
            <v>22</v>
          </cell>
          <cell r="K315">
            <v>22</v>
          </cell>
          <cell r="M315">
            <v>22</v>
          </cell>
          <cell r="N315">
            <v>114</v>
          </cell>
          <cell r="O315" t="e">
            <v>#N/A</v>
          </cell>
          <cell r="P315" t="e">
            <v>#N/A</v>
          </cell>
          <cell r="Q315" t="e">
            <v>#N/A</v>
          </cell>
          <cell r="R315" t="e">
            <v>#N/A</v>
          </cell>
          <cell r="S315" t="e">
            <v>#N/A</v>
          </cell>
          <cell r="T315" t="e">
            <v>#N/A</v>
          </cell>
          <cell r="U315" t="e">
            <v>#N/A</v>
          </cell>
          <cell r="V315" t="e">
            <v>#N/A</v>
          </cell>
        </row>
        <row r="316">
          <cell r="A316">
            <v>313</v>
          </cell>
          <cell r="B316" t="e">
            <v>#N/A</v>
          </cell>
          <cell r="C316">
            <v>0</v>
          </cell>
          <cell r="E316">
            <v>22</v>
          </cell>
          <cell r="G316">
            <v>26</v>
          </cell>
          <cell r="I316">
            <v>22</v>
          </cell>
          <cell r="K316">
            <v>22</v>
          </cell>
          <cell r="M316">
            <v>22</v>
          </cell>
          <cell r="N316">
            <v>114</v>
          </cell>
          <cell r="O316" t="e">
            <v>#N/A</v>
          </cell>
          <cell r="P316" t="e">
            <v>#N/A</v>
          </cell>
          <cell r="Q316" t="e">
            <v>#N/A</v>
          </cell>
          <cell r="R316" t="e">
            <v>#N/A</v>
          </cell>
          <cell r="S316" t="e">
            <v>#N/A</v>
          </cell>
          <cell r="T316" t="e">
            <v>#N/A</v>
          </cell>
          <cell r="U316" t="e">
            <v>#N/A</v>
          </cell>
          <cell r="V316" t="e">
            <v>#N/A</v>
          </cell>
        </row>
        <row r="317">
          <cell r="A317">
            <v>314</v>
          </cell>
          <cell r="B317" t="e">
            <v>#N/A</v>
          </cell>
          <cell r="C317">
            <v>0</v>
          </cell>
          <cell r="E317">
            <v>22</v>
          </cell>
          <cell r="G317">
            <v>26</v>
          </cell>
          <cell r="I317">
            <v>22</v>
          </cell>
          <cell r="K317">
            <v>22</v>
          </cell>
          <cell r="M317">
            <v>22</v>
          </cell>
          <cell r="N317">
            <v>114</v>
          </cell>
          <cell r="O317" t="e">
            <v>#N/A</v>
          </cell>
          <cell r="P317" t="e">
            <v>#N/A</v>
          </cell>
          <cell r="Q317" t="e">
            <v>#N/A</v>
          </cell>
          <cell r="R317" t="e">
            <v>#N/A</v>
          </cell>
          <cell r="S317" t="e">
            <v>#N/A</v>
          </cell>
          <cell r="T317" t="e">
            <v>#N/A</v>
          </cell>
          <cell r="U317" t="e">
            <v>#N/A</v>
          </cell>
          <cell r="V317" t="e">
            <v>#N/A</v>
          </cell>
        </row>
        <row r="318">
          <cell r="A318">
            <v>315</v>
          </cell>
          <cell r="B318" t="e">
            <v>#N/A</v>
          </cell>
          <cell r="C318">
            <v>0</v>
          </cell>
          <cell r="E318">
            <v>22</v>
          </cell>
          <cell r="G318">
            <v>26</v>
          </cell>
          <cell r="I318">
            <v>22</v>
          </cell>
          <cell r="K318">
            <v>22</v>
          </cell>
          <cell r="M318">
            <v>22</v>
          </cell>
          <cell r="N318">
            <v>114</v>
          </cell>
          <cell r="O318" t="e">
            <v>#N/A</v>
          </cell>
          <cell r="P318" t="e">
            <v>#N/A</v>
          </cell>
          <cell r="Q318" t="e">
            <v>#N/A</v>
          </cell>
          <cell r="R318" t="e">
            <v>#N/A</v>
          </cell>
          <cell r="S318" t="e">
            <v>#N/A</v>
          </cell>
          <cell r="T318" t="e">
            <v>#N/A</v>
          </cell>
          <cell r="U318" t="e">
            <v>#N/A</v>
          </cell>
          <cell r="V318" t="e">
            <v>#N/A</v>
          </cell>
        </row>
        <row r="319">
          <cell r="A319">
            <v>316</v>
          </cell>
          <cell r="B319" t="e">
            <v>#N/A</v>
          </cell>
          <cell r="C319">
            <v>0</v>
          </cell>
          <cell r="E319">
            <v>22</v>
          </cell>
          <cell r="G319">
            <v>26</v>
          </cell>
          <cell r="I319">
            <v>22</v>
          </cell>
          <cell r="K319">
            <v>22</v>
          </cell>
          <cell r="M319">
            <v>22</v>
          </cell>
          <cell r="N319">
            <v>114</v>
          </cell>
          <cell r="O319" t="e">
            <v>#N/A</v>
          </cell>
          <cell r="P319" t="e">
            <v>#N/A</v>
          </cell>
          <cell r="Q319" t="e">
            <v>#N/A</v>
          </cell>
          <cell r="R319" t="e">
            <v>#N/A</v>
          </cell>
          <cell r="S319" t="e">
            <v>#N/A</v>
          </cell>
          <cell r="T319" t="e">
            <v>#N/A</v>
          </cell>
          <cell r="U319" t="e">
            <v>#N/A</v>
          </cell>
          <cell r="V319" t="e">
            <v>#N/A</v>
          </cell>
        </row>
        <row r="320">
          <cell r="A320">
            <v>317</v>
          </cell>
          <cell r="B320" t="e">
            <v>#N/A</v>
          </cell>
          <cell r="C320">
            <v>0</v>
          </cell>
          <cell r="E320">
            <v>22</v>
          </cell>
          <cell r="G320">
            <v>26</v>
          </cell>
          <cell r="I320">
            <v>22</v>
          </cell>
          <cell r="K320">
            <v>22</v>
          </cell>
          <cell r="M320">
            <v>22</v>
          </cell>
          <cell r="N320">
            <v>114</v>
          </cell>
          <cell r="O320" t="e">
            <v>#N/A</v>
          </cell>
          <cell r="P320" t="e">
            <v>#N/A</v>
          </cell>
          <cell r="Q320" t="e">
            <v>#N/A</v>
          </cell>
          <cell r="R320" t="e">
            <v>#N/A</v>
          </cell>
          <cell r="S320" t="e">
            <v>#N/A</v>
          </cell>
          <cell r="T320" t="e">
            <v>#N/A</v>
          </cell>
          <cell r="U320" t="e">
            <v>#N/A</v>
          </cell>
          <cell r="V320" t="e">
            <v>#N/A</v>
          </cell>
        </row>
        <row r="321">
          <cell r="A321">
            <v>318</v>
          </cell>
          <cell r="B321" t="e">
            <v>#N/A</v>
          </cell>
          <cell r="C321">
            <v>0</v>
          </cell>
          <cell r="E321">
            <v>22</v>
          </cell>
          <cell r="G321">
            <v>26</v>
          </cell>
          <cell r="I321">
            <v>22</v>
          </cell>
          <cell r="K321">
            <v>22</v>
          </cell>
          <cell r="M321">
            <v>22</v>
          </cell>
          <cell r="N321">
            <v>114</v>
          </cell>
          <cell r="O321" t="e">
            <v>#N/A</v>
          </cell>
          <cell r="P321" t="e">
            <v>#N/A</v>
          </cell>
          <cell r="Q321" t="e">
            <v>#N/A</v>
          </cell>
          <cell r="R321" t="e">
            <v>#N/A</v>
          </cell>
          <cell r="S321" t="e">
            <v>#N/A</v>
          </cell>
          <cell r="T321" t="e">
            <v>#N/A</v>
          </cell>
          <cell r="U321" t="e">
            <v>#N/A</v>
          </cell>
          <cell r="V321" t="e">
            <v>#N/A</v>
          </cell>
        </row>
        <row r="322">
          <cell r="A322">
            <v>319</v>
          </cell>
          <cell r="B322" t="e">
            <v>#N/A</v>
          </cell>
          <cell r="C322">
            <v>0</v>
          </cell>
          <cell r="E322">
            <v>22</v>
          </cell>
          <cell r="G322">
            <v>26</v>
          </cell>
          <cell r="I322">
            <v>22</v>
          </cell>
          <cell r="K322">
            <v>22</v>
          </cell>
          <cell r="M322">
            <v>22</v>
          </cell>
          <cell r="N322">
            <v>114</v>
          </cell>
          <cell r="O322" t="e">
            <v>#N/A</v>
          </cell>
          <cell r="P322" t="e">
            <v>#N/A</v>
          </cell>
          <cell r="Q322" t="e">
            <v>#N/A</v>
          </cell>
          <cell r="R322" t="e">
            <v>#N/A</v>
          </cell>
          <cell r="S322" t="e">
            <v>#N/A</v>
          </cell>
          <cell r="T322" t="e">
            <v>#N/A</v>
          </cell>
          <cell r="U322" t="e">
            <v>#N/A</v>
          </cell>
          <cell r="V322" t="e">
            <v>#N/A</v>
          </cell>
        </row>
        <row r="323">
          <cell r="A323">
            <v>320</v>
          </cell>
          <cell r="B323" t="e">
            <v>#N/A</v>
          </cell>
          <cell r="C323">
            <v>0</v>
          </cell>
          <cell r="E323">
            <v>22</v>
          </cell>
          <cell r="G323">
            <v>26</v>
          </cell>
          <cell r="I323">
            <v>22</v>
          </cell>
          <cell r="K323">
            <v>22</v>
          </cell>
          <cell r="M323">
            <v>22</v>
          </cell>
          <cell r="N323">
            <v>114</v>
          </cell>
          <cell r="O323" t="e">
            <v>#N/A</v>
          </cell>
          <cell r="P323" t="e">
            <v>#N/A</v>
          </cell>
          <cell r="Q323" t="e">
            <v>#N/A</v>
          </cell>
          <cell r="R323" t="e">
            <v>#N/A</v>
          </cell>
          <cell r="S323" t="e">
            <v>#N/A</v>
          </cell>
          <cell r="T323" t="e">
            <v>#N/A</v>
          </cell>
          <cell r="U323" t="e">
            <v>#N/A</v>
          </cell>
          <cell r="V323" t="e">
            <v>#N/A</v>
          </cell>
        </row>
        <row r="324">
          <cell r="A324">
            <v>321</v>
          </cell>
          <cell r="B324" t="e">
            <v>#N/A</v>
          </cell>
          <cell r="C324">
            <v>0</v>
          </cell>
          <cell r="E324">
            <v>22</v>
          </cell>
          <cell r="G324">
            <v>26</v>
          </cell>
          <cell r="I324">
            <v>22</v>
          </cell>
          <cell r="K324">
            <v>22</v>
          </cell>
          <cell r="M324">
            <v>22</v>
          </cell>
          <cell r="N324">
            <v>114</v>
          </cell>
          <cell r="O324" t="e">
            <v>#N/A</v>
          </cell>
          <cell r="P324" t="e">
            <v>#N/A</v>
          </cell>
          <cell r="Q324" t="e">
            <v>#N/A</v>
          </cell>
          <cell r="R324" t="e">
            <v>#N/A</v>
          </cell>
          <cell r="S324" t="e">
            <v>#N/A</v>
          </cell>
          <cell r="T324" t="e">
            <v>#N/A</v>
          </cell>
          <cell r="U324" t="e">
            <v>#N/A</v>
          </cell>
          <cell r="V324" t="e">
            <v>#N/A</v>
          </cell>
        </row>
        <row r="325">
          <cell r="A325">
            <v>322</v>
          </cell>
          <cell r="B325" t="e">
            <v>#N/A</v>
          </cell>
          <cell r="C325">
            <v>0</v>
          </cell>
          <cell r="E325">
            <v>22</v>
          </cell>
          <cell r="G325">
            <v>26</v>
          </cell>
          <cell r="I325">
            <v>22</v>
          </cell>
          <cell r="K325">
            <v>22</v>
          </cell>
          <cell r="M325">
            <v>22</v>
          </cell>
          <cell r="N325">
            <v>114</v>
          </cell>
          <cell r="O325" t="e">
            <v>#N/A</v>
          </cell>
          <cell r="P325" t="e">
            <v>#N/A</v>
          </cell>
          <cell r="Q325" t="e">
            <v>#N/A</v>
          </cell>
          <cell r="R325" t="e">
            <v>#N/A</v>
          </cell>
          <cell r="S325" t="e">
            <v>#N/A</v>
          </cell>
          <cell r="T325" t="e">
            <v>#N/A</v>
          </cell>
          <cell r="U325" t="e">
            <v>#N/A</v>
          </cell>
          <cell r="V325" t="e">
            <v>#N/A</v>
          </cell>
        </row>
        <row r="326">
          <cell r="A326">
            <v>323</v>
          </cell>
          <cell r="B326" t="e">
            <v>#N/A</v>
          </cell>
          <cell r="C326">
            <v>0</v>
          </cell>
          <cell r="E326">
            <v>22</v>
          </cell>
          <cell r="G326">
            <v>26</v>
          </cell>
          <cell r="I326">
            <v>22</v>
          </cell>
          <cell r="K326">
            <v>22</v>
          </cell>
          <cell r="M326">
            <v>22</v>
          </cell>
          <cell r="N326">
            <v>114</v>
          </cell>
          <cell r="O326" t="e">
            <v>#N/A</v>
          </cell>
          <cell r="P326" t="e">
            <v>#N/A</v>
          </cell>
          <cell r="Q326" t="e">
            <v>#N/A</v>
          </cell>
          <cell r="R326" t="e">
            <v>#N/A</v>
          </cell>
          <cell r="S326" t="e">
            <v>#N/A</v>
          </cell>
          <cell r="T326" t="e">
            <v>#N/A</v>
          </cell>
          <cell r="U326" t="e">
            <v>#N/A</v>
          </cell>
          <cell r="V326" t="e">
            <v>#N/A</v>
          </cell>
        </row>
        <row r="327">
          <cell r="A327">
            <v>324</v>
          </cell>
          <cell r="B327" t="e">
            <v>#N/A</v>
          </cell>
          <cell r="C327">
            <v>0</v>
          </cell>
          <cell r="E327">
            <v>22</v>
          </cell>
          <cell r="G327">
            <v>26</v>
          </cell>
          <cell r="I327">
            <v>22</v>
          </cell>
          <cell r="K327">
            <v>22</v>
          </cell>
          <cell r="M327">
            <v>22</v>
          </cell>
          <cell r="N327">
            <v>114</v>
          </cell>
          <cell r="O327" t="e">
            <v>#N/A</v>
          </cell>
          <cell r="P327" t="e">
            <v>#N/A</v>
          </cell>
          <cell r="Q327" t="e">
            <v>#N/A</v>
          </cell>
          <cell r="R327" t="e">
            <v>#N/A</v>
          </cell>
          <cell r="S327" t="e">
            <v>#N/A</v>
          </cell>
          <cell r="T327" t="e">
            <v>#N/A</v>
          </cell>
          <cell r="U327" t="e">
            <v>#N/A</v>
          </cell>
          <cell r="V327" t="e">
            <v>#N/A</v>
          </cell>
        </row>
        <row r="328">
          <cell r="A328">
            <v>325</v>
          </cell>
          <cell r="B328" t="e">
            <v>#N/A</v>
          </cell>
          <cell r="C328">
            <v>0</v>
          </cell>
          <cell r="E328">
            <v>22</v>
          </cell>
          <cell r="G328">
            <v>26</v>
          </cell>
          <cell r="I328">
            <v>22</v>
          </cell>
          <cell r="K328">
            <v>22</v>
          </cell>
          <cell r="M328">
            <v>22</v>
          </cell>
          <cell r="N328">
            <v>114</v>
          </cell>
          <cell r="O328" t="e">
            <v>#N/A</v>
          </cell>
          <cell r="P328" t="e">
            <v>#N/A</v>
          </cell>
          <cell r="Q328" t="e">
            <v>#N/A</v>
          </cell>
          <cell r="R328" t="e">
            <v>#N/A</v>
          </cell>
          <cell r="S328" t="e">
            <v>#N/A</v>
          </cell>
          <cell r="T328" t="e">
            <v>#N/A</v>
          </cell>
          <cell r="U328" t="e">
            <v>#N/A</v>
          </cell>
          <cell r="V328" t="e">
            <v>#N/A</v>
          </cell>
        </row>
        <row r="329">
          <cell r="A329">
            <v>326</v>
          </cell>
          <cell r="B329" t="e">
            <v>#N/A</v>
          </cell>
          <cell r="C329">
            <v>0</v>
          </cell>
          <cell r="E329">
            <v>22</v>
          </cell>
          <cell r="G329">
            <v>26</v>
          </cell>
          <cell r="I329">
            <v>22</v>
          </cell>
          <cell r="K329">
            <v>22</v>
          </cell>
          <cell r="M329">
            <v>22</v>
          </cell>
          <cell r="N329">
            <v>114</v>
          </cell>
          <cell r="O329" t="e">
            <v>#N/A</v>
          </cell>
          <cell r="P329" t="e">
            <v>#N/A</v>
          </cell>
          <cell r="Q329" t="e">
            <v>#N/A</v>
          </cell>
          <cell r="R329" t="e">
            <v>#N/A</v>
          </cell>
          <cell r="S329" t="e">
            <v>#N/A</v>
          </cell>
          <cell r="T329" t="e">
            <v>#N/A</v>
          </cell>
          <cell r="U329" t="e">
            <v>#N/A</v>
          </cell>
          <cell r="V329" t="e">
            <v>#N/A</v>
          </cell>
        </row>
        <row r="330">
          <cell r="A330">
            <v>327</v>
          </cell>
          <cell r="B330" t="e">
            <v>#N/A</v>
          </cell>
          <cell r="C330">
            <v>0</v>
          </cell>
          <cell r="E330">
            <v>22</v>
          </cell>
          <cell r="G330">
            <v>26</v>
          </cell>
          <cell r="I330">
            <v>22</v>
          </cell>
          <cell r="K330">
            <v>22</v>
          </cell>
          <cell r="M330">
            <v>22</v>
          </cell>
          <cell r="N330">
            <v>114</v>
          </cell>
          <cell r="O330" t="e">
            <v>#N/A</v>
          </cell>
          <cell r="P330" t="e">
            <v>#N/A</v>
          </cell>
          <cell r="Q330" t="e">
            <v>#N/A</v>
          </cell>
          <cell r="R330" t="e">
            <v>#N/A</v>
          </cell>
          <cell r="S330" t="e">
            <v>#N/A</v>
          </cell>
          <cell r="T330" t="e">
            <v>#N/A</v>
          </cell>
          <cell r="U330" t="e">
            <v>#N/A</v>
          </cell>
          <cell r="V330" t="e">
            <v>#N/A</v>
          </cell>
        </row>
        <row r="331">
          <cell r="A331">
            <v>328</v>
          </cell>
          <cell r="B331" t="e">
            <v>#N/A</v>
          </cell>
          <cell r="C331">
            <v>0</v>
          </cell>
          <cell r="E331">
            <v>22</v>
          </cell>
          <cell r="G331">
            <v>26</v>
          </cell>
          <cell r="I331">
            <v>22</v>
          </cell>
          <cell r="K331">
            <v>22</v>
          </cell>
          <cell r="M331">
            <v>22</v>
          </cell>
          <cell r="N331">
            <v>114</v>
          </cell>
          <cell r="O331" t="e">
            <v>#N/A</v>
          </cell>
          <cell r="P331" t="e">
            <v>#N/A</v>
          </cell>
          <cell r="Q331" t="e">
            <v>#N/A</v>
          </cell>
          <cell r="R331" t="e">
            <v>#N/A</v>
          </cell>
          <cell r="S331" t="e">
            <v>#N/A</v>
          </cell>
          <cell r="T331" t="e">
            <v>#N/A</v>
          </cell>
          <cell r="U331" t="e">
            <v>#N/A</v>
          </cell>
          <cell r="V331" t="e">
            <v>#N/A</v>
          </cell>
        </row>
        <row r="332">
          <cell r="A332">
            <v>329</v>
          </cell>
          <cell r="B332" t="e">
            <v>#N/A</v>
          </cell>
          <cell r="C332">
            <v>0</v>
          </cell>
          <cell r="E332">
            <v>22</v>
          </cell>
          <cell r="G332">
            <v>26</v>
          </cell>
          <cell r="I332">
            <v>22</v>
          </cell>
          <cell r="K332">
            <v>22</v>
          </cell>
          <cell r="M332">
            <v>22</v>
          </cell>
          <cell r="N332">
            <v>114</v>
          </cell>
          <cell r="O332" t="e">
            <v>#N/A</v>
          </cell>
          <cell r="P332" t="e">
            <v>#N/A</v>
          </cell>
          <cell r="Q332" t="e">
            <v>#N/A</v>
          </cell>
          <cell r="R332" t="e">
            <v>#N/A</v>
          </cell>
          <cell r="S332" t="e">
            <v>#N/A</v>
          </cell>
          <cell r="T332" t="e">
            <v>#N/A</v>
          </cell>
          <cell r="U332" t="e">
            <v>#N/A</v>
          </cell>
          <cell r="V332" t="e">
            <v>#N/A</v>
          </cell>
        </row>
        <row r="333">
          <cell r="A333">
            <v>330</v>
          </cell>
          <cell r="B333" t="e">
            <v>#N/A</v>
          </cell>
          <cell r="C333">
            <v>0</v>
          </cell>
          <cell r="E333">
            <v>22</v>
          </cell>
          <cell r="G333">
            <v>26</v>
          </cell>
          <cell r="I333">
            <v>22</v>
          </cell>
          <cell r="K333">
            <v>22</v>
          </cell>
          <cell r="M333">
            <v>22</v>
          </cell>
          <cell r="N333">
            <v>114</v>
          </cell>
          <cell r="O333" t="e">
            <v>#N/A</v>
          </cell>
          <cell r="P333" t="e">
            <v>#N/A</v>
          </cell>
          <cell r="Q333" t="e">
            <v>#N/A</v>
          </cell>
          <cell r="R333" t="e">
            <v>#N/A</v>
          </cell>
          <cell r="S333" t="e">
            <v>#N/A</v>
          </cell>
          <cell r="T333" t="e">
            <v>#N/A</v>
          </cell>
          <cell r="U333" t="e">
            <v>#N/A</v>
          </cell>
          <cell r="V333" t="e">
            <v>#N/A</v>
          </cell>
        </row>
        <row r="334">
          <cell r="A334">
            <v>331</v>
          </cell>
          <cell r="B334" t="e">
            <v>#N/A</v>
          </cell>
          <cell r="C334">
            <v>0</v>
          </cell>
          <cell r="E334">
            <v>22</v>
          </cell>
          <cell r="G334">
            <v>26</v>
          </cell>
          <cell r="I334">
            <v>22</v>
          </cell>
          <cell r="K334">
            <v>22</v>
          </cell>
          <cell r="M334">
            <v>22</v>
          </cell>
          <cell r="N334">
            <v>114</v>
          </cell>
          <cell r="O334" t="e">
            <v>#N/A</v>
          </cell>
          <cell r="P334" t="e">
            <v>#N/A</v>
          </cell>
          <cell r="Q334" t="e">
            <v>#N/A</v>
          </cell>
          <cell r="R334" t="e">
            <v>#N/A</v>
          </cell>
          <cell r="S334" t="e">
            <v>#N/A</v>
          </cell>
          <cell r="T334" t="e">
            <v>#N/A</v>
          </cell>
          <cell r="U334" t="e">
            <v>#N/A</v>
          </cell>
          <cell r="V334" t="e">
            <v>#N/A</v>
          </cell>
        </row>
        <row r="335">
          <cell r="A335">
            <v>332</v>
          </cell>
          <cell r="B335" t="e">
            <v>#N/A</v>
          </cell>
          <cell r="C335">
            <v>0</v>
          </cell>
          <cell r="E335">
            <v>22</v>
          </cell>
          <cell r="G335">
            <v>26</v>
          </cell>
          <cell r="I335">
            <v>22</v>
          </cell>
          <cell r="K335">
            <v>22</v>
          </cell>
          <cell r="M335">
            <v>22</v>
          </cell>
          <cell r="N335">
            <v>114</v>
          </cell>
          <cell r="O335" t="e">
            <v>#N/A</v>
          </cell>
          <cell r="P335" t="e">
            <v>#N/A</v>
          </cell>
          <cell r="Q335" t="e">
            <v>#N/A</v>
          </cell>
          <cell r="R335" t="e">
            <v>#N/A</v>
          </cell>
          <cell r="S335" t="e">
            <v>#N/A</v>
          </cell>
          <cell r="T335" t="e">
            <v>#N/A</v>
          </cell>
          <cell r="U335" t="e">
            <v>#N/A</v>
          </cell>
          <cell r="V335" t="e">
            <v>#N/A</v>
          </cell>
        </row>
        <row r="336">
          <cell r="A336">
            <v>333</v>
          </cell>
          <cell r="B336" t="e">
            <v>#N/A</v>
          </cell>
          <cell r="C336">
            <v>0</v>
          </cell>
          <cell r="E336">
            <v>22</v>
          </cell>
          <cell r="G336">
            <v>26</v>
          </cell>
          <cell r="I336">
            <v>22</v>
          </cell>
          <cell r="K336">
            <v>22</v>
          </cell>
          <cell r="M336">
            <v>22</v>
          </cell>
          <cell r="N336">
            <v>114</v>
          </cell>
          <cell r="O336" t="e">
            <v>#N/A</v>
          </cell>
          <cell r="P336" t="e">
            <v>#N/A</v>
          </cell>
          <cell r="Q336" t="e">
            <v>#N/A</v>
          </cell>
          <cell r="R336" t="e">
            <v>#N/A</v>
          </cell>
          <cell r="S336" t="e">
            <v>#N/A</v>
          </cell>
          <cell r="T336" t="e">
            <v>#N/A</v>
          </cell>
          <cell r="U336" t="e">
            <v>#N/A</v>
          </cell>
          <cell r="V336" t="e">
            <v>#N/A</v>
          </cell>
        </row>
        <row r="337">
          <cell r="A337">
            <v>334</v>
          </cell>
          <cell r="B337" t="e">
            <v>#N/A</v>
          </cell>
          <cell r="C337">
            <v>0</v>
          </cell>
          <cell r="E337">
            <v>22</v>
          </cell>
          <cell r="G337">
            <v>26</v>
          </cell>
          <cell r="I337">
            <v>22</v>
          </cell>
          <cell r="K337">
            <v>22</v>
          </cell>
          <cell r="M337">
            <v>22</v>
          </cell>
          <cell r="N337">
            <v>114</v>
          </cell>
          <cell r="O337" t="e">
            <v>#N/A</v>
          </cell>
          <cell r="P337" t="e">
            <v>#N/A</v>
          </cell>
          <cell r="Q337" t="e">
            <v>#N/A</v>
          </cell>
          <cell r="R337" t="e">
            <v>#N/A</v>
          </cell>
          <cell r="S337" t="e">
            <v>#N/A</v>
          </cell>
          <cell r="T337" t="e">
            <v>#N/A</v>
          </cell>
          <cell r="U337" t="e">
            <v>#N/A</v>
          </cell>
          <cell r="V337" t="e">
            <v>#N/A</v>
          </cell>
        </row>
        <row r="338">
          <cell r="A338">
            <v>335</v>
          </cell>
          <cell r="B338" t="e">
            <v>#N/A</v>
          </cell>
          <cell r="C338">
            <v>0</v>
          </cell>
          <cell r="E338">
            <v>22</v>
          </cell>
          <cell r="G338">
            <v>26</v>
          </cell>
          <cell r="I338">
            <v>22</v>
          </cell>
          <cell r="K338">
            <v>22</v>
          </cell>
          <cell r="M338">
            <v>22</v>
          </cell>
          <cell r="N338">
            <v>114</v>
          </cell>
          <cell r="O338" t="e">
            <v>#N/A</v>
          </cell>
          <cell r="P338" t="e">
            <v>#N/A</v>
          </cell>
          <cell r="Q338" t="e">
            <v>#N/A</v>
          </cell>
          <cell r="R338" t="e">
            <v>#N/A</v>
          </cell>
          <cell r="S338" t="e">
            <v>#N/A</v>
          </cell>
          <cell r="T338" t="e">
            <v>#N/A</v>
          </cell>
          <cell r="U338" t="e">
            <v>#N/A</v>
          </cell>
          <cell r="V338" t="e">
            <v>#N/A</v>
          </cell>
        </row>
        <row r="339">
          <cell r="A339">
            <v>336</v>
          </cell>
          <cell r="B339" t="e">
            <v>#N/A</v>
          </cell>
          <cell r="C339">
            <v>0</v>
          </cell>
          <cell r="E339">
            <v>22</v>
          </cell>
          <cell r="G339">
            <v>26</v>
          </cell>
          <cell r="I339">
            <v>22</v>
          </cell>
          <cell r="K339">
            <v>22</v>
          </cell>
          <cell r="M339">
            <v>22</v>
          </cell>
          <cell r="N339">
            <v>114</v>
          </cell>
          <cell r="O339" t="e">
            <v>#N/A</v>
          </cell>
          <cell r="P339" t="e">
            <v>#N/A</v>
          </cell>
          <cell r="Q339" t="e">
            <v>#N/A</v>
          </cell>
          <cell r="R339" t="e">
            <v>#N/A</v>
          </cell>
          <cell r="S339" t="e">
            <v>#N/A</v>
          </cell>
          <cell r="T339" t="e">
            <v>#N/A</v>
          </cell>
          <cell r="U339" t="e">
            <v>#N/A</v>
          </cell>
          <cell r="V339" t="e">
            <v>#N/A</v>
          </cell>
        </row>
        <row r="340">
          <cell r="A340">
            <v>337</v>
          </cell>
          <cell r="B340" t="e">
            <v>#N/A</v>
          </cell>
          <cell r="C340">
            <v>0</v>
          </cell>
          <cell r="E340">
            <v>22</v>
          </cell>
          <cell r="G340">
            <v>26</v>
          </cell>
          <cell r="I340">
            <v>22</v>
          </cell>
          <cell r="K340">
            <v>22</v>
          </cell>
          <cell r="M340">
            <v>22</v>
          </cell>
          <cell r="N340">
            <v>114</v>
          </cell>
          <cell r="O340" t="e">
            <v>#N/A</v>
          </cell>
          <cell r="P340" t="e">
            <v>#N/A</v>
          </cell>
          <cell r="Q340" t="e">
            <v>#N/A</v>
          </cell>
          <cell r="R340" t="e">
            <v>#N/A</v>
          </cell>
          <cell r="S340" t="e">
            <v>#N/A</v>
          </cell>
          <cell r="T340" t="e">
            <v>#N/A</v>
          </cell>
          <cell r="U340" t="e">
            <v>#N/A</v>
          </cell>
          <cell r="V340" t="e">
            <v>#N/A</v>
          </cell>
        </row>
        <row r="341">
          <cell r="A341">
            <v>338</v>
          </cell>
          <cell r="B341" t="e">
            <v>#N/A</v>
          </cell>
          <cell r="C341">
            <v>0</v>
          </cell>
          <cell r="E341">
            <v>22</v>
          </cell>
          <cell r="G341">
            <v>26</v>
          </cell>
          <cell r="I341">
            <v>22</v>
          </cell>
          <cell r="K341">
            <v>22</v>
          </cell>
          <cell r="M341">
            <v>22</v>
          </cell>
          <cell r="N341">
            <v>114</v>
          </cell>
          <cell r="O341" t="e">
            <v>#N/A</v>
          </cell>
          <cell r="P341" t="e">
            <v>#N/A</v>
          </cell>
          <cell r="Q341" t="e">
            <v>#N/A</v>
          </cell>
          <cell r="R341" t="e">
            <v>#N/A</v>
          </cell>
          <cell r="S341" t="e">
            <v>#N/A</v>
          </cell>
          <cell r="T341" t="e">
            <v>#N/A</v>
          </cell>
          <cell r="U341" t="e">
            <v>#N/A</v>
          </cell>
          <cell r="V341" t="e">
            <v>#N/A</v>
          </cell>
        </row>
        <row r="342">
          <cell r="A342">
            <v>339</v>
          </cell>
          <cell r="B342" t="e">
            <v>#N/A</v>
          </cell>
          <cell r="C342">
            <v>0</v>
          </cell>
          <cell r="E342">
            <v>22</v>
          </cell>
          <cell r="G342">
            <v>26</v>
          </cell>
          <cell r="I342">
            <v>22</v>
          </cell>
          <cell r="K342">
            <v>22</v>
          </cell>
          <cell r="M342">
            <v>22</v>
          </cell>
          <cell r="N342">
            <v>114</v>
          </cell>
          <cell r="O342" t="e">
            <v>#N/A</v>
          </cell>
          <cell r="P342" t="e">
            <v>#N/A</v>
          </cell>
          <cell r="Q342" t="e">
            <v>#N/A</v>
          </cell>
          <cell r="R342" t="e">
            <v>#N/A</v>
          </cell>
          <cell r="S342" t="e">
            <v>#N/A</v>
          </cell>
          <cell r="T342" t="e">
            <v>#N/A</v>
          </cell>
          <cell r="U342" t="e">
            <v>#N/A</v>
          </cell>
          <cell r="V342" t="e">
            <v>#N/A</v>
          </cell>
        </row>
        <row r="343">
          <cell r="A343">
            <v>340</v>
          </cell>
          <cell r="B343" t="e">
            <v>#N/A</v>
          </cell>
          <cell r="C343">
            <v>0</v>
          </cell>
          <cell r="E343">
            <v>22</v>
          </cell>
          <cell r="G343">
            <v>26</v>
          </cell>
          <cell r="I343">
            <v>22</v>
          </cell>
          <cell r="K343">
            <v>22</v>
          </cell>
          <cell r="M343">
            <v>22</v>
          </cell>
          <cell r="N343">
            <v>114</v>
          </cell>
          <cell r="O343" t="e">
            <v>#N/A</v>
          </cell>
          <cell r="P343" t="e">
            <v>#N/A</v>
          </cell>
          <cell r="Q343" t="e">
            <v>#N/A</v>
          </cell>
          <cell r="R343" t="e">
            <v>#N/A</v>
          </cell>
          <cell r="S343" t="e">
            <v>#N/A</v>
          </cell>
          <cell r="T343" t="e">
            <v>#N/A</v>
          </cell>
          <cell r="U343" t="e">
            <v>#N/A</v>
          </cell>
          <cell r="V343" t="e">
            <v>#N/A</v>
          </cell>
        </row>
        <row r="344">
          <cell r="A344">
            <v>341</v>
          </cell>
          <cell r="B344" t="e">
            <v>#N/A</v>
          </cell>
          <cell r="C344">
            <v>0</v>
          </cell>
          <cell r="E344">
            <v>22</v>
          </cell>
          <cell r="G344">
            <v>26</v>
          </cell>
          <cell r="I344">
            <v>22</v>
          </cell>
          <cell r="K344">
            <v>22</v>
          </cell>
          <cell r="M344">
            <v>22</v>
          </cell>
          <cell r="N344">
            <v>114</v>
          </cell>
          <cell r="O344" t="e">
            <v>#N/A</v>
          </cell>
          <cell r="P344" t="e">
            <v>#N/A</v>
          </cell>
          <cell r="Q344" t="e">
            <v>#N/A</v>
          </cell>
          <cell r="R344" t="e">
            <v>#N/A</v>
          </cell>
          <cell r="S344" t="e">
            <v>#N/A</v>
          </cell>
          <cell r="T344" t="e">
            <v>#N/A</v>
          </cell>
          <cell r="U344" t="e">
            <v>#N/A</v>
          </cell>
          <cell r="V344" t="e">
            <v>#N/A</v>
          </cell>
        </row>
        <row r="345">
          <cell r="A345">
            <v>342</v>
          </cell>
          <cell r="B345" t="e">
            <v>#N/A</v>
          </cell>
          <cell r="C345">
            <v>0</v>
          </cell>
          <cell r="E345">
            <v>22</v>
          </cell>
          <cell r="G345">
            <v>26</v>
          </cell>
          <cell r="I345">
            <v>22</v>
          </cell>
          <cell r="K345">
            <v>22</v>
          </cell>
          <cell r="M345">
            <v>22</v>
          </cell>
          <cell r="N345">
            <v>114</v>
          </cell>
          <cell r="O345" t="e">
            <v>#N/A</v>
          </cell>
          <cell r="P345" t="e">
            <v>#N/A</v>
          </cell>
          <cell r="Q345" t="e">
            <v>#N/A</v>
          </cell>
          <cell r="R345" t="e">
            <v>#N/A</v>
          </cell>
          <cell r="S345" t="e">
            <v>#N/A</v>
          </cell>
          <cell r="T345" t="e">
            <v>#N/A</v>
          </cell>
          <cell r="U345" t="e">
            <v>#N/A</v>
          </cell>
          <cell r="V345" t="e">
            <v>#N/A</v>
          </cell>
        </row>
        <row r="346">
          <cell r="A346">
            <v>343</v>
          </cell>
          <cell r="B346" t="e">
            <v>#N/A</v>
          </cell>
          <cell r="C346">
            <v>0</v>
          </cell>
          <cell r="E346">
            <v>22</v>
          </cell>
          <cell r="G346">
            <v>26</v>
          </cell>
          <cell r="I346">
            <v>22</v>
          </cell>
          <cell r="K346">
            <v>22</v>
          </cell>
          <cell r="M346">
            <v>22</v>
          </cell>
          <cell r="N346">
            <v>114</v>
          </cell>
          <cell r="O346" t="e">
            <v>#N/A</v>
          </cell>
          <cell r="P346" t="e">
            <v>#N/A</v>
          </cell>
          <cell r="Q346" t="e">
            <v>#N/A</v>
          </cell>
          <cell r="R346" t="e">
            <v>#N/A</v>
          </cell>
          <cell r="S346" t="e">
            <v>#N/A</v>
          </cell>
          <cell r="T346" t="e">
            <v>#N/A</v>
          </cell>
          <cell r="U346" t="e">
            <v>#N/A</v>
          </cell>
          <cell r="V346" t="e">
            <v>#N/A</v>
          </cell>
        </row>
        <row r="347">
          <cell r="A347">
            <v>344</v>
          </cell>
          <cell r="B347" t="e">
            <v>#N/A</v>
          </cell>
          <cell r="C347">
            <v>0</v>
          </cell>
          <cell r="E347">
            <v>22</v>
          </cell>
          <cell r="G347">
            <v>26</v>
          </cell>
          <cell r="I347">
            <v>22</v>
          </cell>
          <cell r="K347">
            <v>22</v>
          </cell>
          <cell r="M347">
            <v>22</v>
          </cell>
          <cell r="N347">
            <v>114</v>
          </cell>
          <cell r="O347" t="e">
            <v>#N/A</v>
          </cell>
          <cell r="P347" t="e">
            <v>#N/A</v>
          </cell>
          <cell r="Q347" t="e">
            <v>#N/A</v>
          </cell>
          <cell r="R347" t="e">
            <v>#N/A</v>
          </cell>
          <cell r="S347" t="e">
            <v>#N/A</v>
          </cell>
          <cell r="T347" t="e">
            <v>#N/A</v>
          </cell>
          <cell r="U347" t="e">
            <v>#N/A</v>
          </cell>
          <cell r="V347" t="e">
            <v>#N/A</v>
          </cell>
        </row>
        <row r="348">
          <cell r="A348">
            <v>345</v>
          </cell>
          <cell r="B348" t="e">
            <v>#N/A</v>
          </cell>
          <cell r="C348">
            <v>0</v>
          </cell>
          <cell r="E348">
            <v>22</v>
          </cell>
          <cell r="G348">
            <v>26</v>
          </cell>
          <cell r="I348">
            <v>22</v>
          </cell>
          <cell r="K348">
            <v>22</v>
          </cell>
          <cell r="M348">
            <v>22</v>
          </cell>
          <cell r="N348">
            <v>114</v>
          </cell>
          <cell r="O348" t="e">
            <v>#N/A</v>
          </cell>
          <cell r="P348" t="e">
            <v>#N/A</v>
          </cell>
          <cell r="Q348" t="e">
            <v>#N/A</v>
          </cell>
          <cell r="R348" t="e">
            <v>#N/A</v>
          </cell>
          <cell r="S348" t="e">
            <v>#N/A</v>
          </cell>
          <cell r="T348" t="e">
            <v>#N/A</v>
          </cell>
          <cell r="U348" t="e">
            <v>#N/A</v>
          </cell>
          <cell r="V348" t="e">
            <v>#N/A</v>
          </cell>
        </row>
        <row r="349">
          <cell r="A349">
            <v>346</v>
          </cell>
          <cell r="B349" t="e">
            <v>#N/A</v>
          </cell>
          <cell r="C349">
            <v>0</v>
          </cell>
          <cell r="E349">
            <v>22</v>
          </cell>
          <cell r="G349">
            <v>26</v>
          </cell>
          <cell r="I349">
            <v>22</v>
          </cell>
          <cell r="K349">
            <v>22</v>
          </cell>
          <cell r="M349">
            <v>22</v>
          </cell>
          <cell r="N349">
            <v>114</v>
          </cell>
          <cell r="O349" t="e">
            <v>#N/A</v>
          </cell>
          <cell r="P349" t="e">
            <v>#N/A</v>
          </cell>
          <cell r="Q349" t="e">
            <v>#N/A</v>
          </cell>
          <cell r="R349" t="e">
            <v>#N/A</v>
          </cell>
          <cell r="S349" t="e">
            <v>#N/A</v>
          </cell>
          <cell r="T349" t="e">
            <v>#N/A</v>
          </cell>
          <cell r="U349" t="e">
            <v>#N/A</v>
          </cell>
          <cell r="V349" t="e">
            <v>#N/A</v>
          </cell>
        </row>
        <row r="350">
          <cell r="A350">
            <v>347</v>
          </cell>
          <cell r="B350" t="e">
            <v>#N/A</v>
          </cell>
          <cell r="C350">
            <v>0</v>
          </cell>
          <cell r="E350">
            <v>22</v>
          </cell>
          <cell r="G350">
            <v>26</v>
          </cell>
          <cell r="I350">
            <v>22</v>
          </cell>
          <cell r="K350">
            <v>22</v>
          </cell>
          <cell r="M350">
            <v>22</v>
          </cell>
          <cell r="N350">
            <v>114</v>
          </cell>
          <cell r="O350" t="e">
            <v>#N/A</v>
          </cell>
          <cell r="P350" t="e">
            <v>#N/A</v>
          </cell>
          <cell r="Q350" t="e">
            <v>#N/A</v>
          </cell>
          <cell r="R350" t="e">
            <v>#N/A</v>
          </cell>
          <cell r="S350" t="e">
            <v>#N/A</v>
          </cell>
          <cell r="T350" t="e">
            <v>#N/A</v>
          </cell>
          <cell r="U350" t="e">
            <v>#N/A</v>
          </cell>
          <cell r="V350" t="e">
            <v>#N/A</v>
          </cell>
        </row>
        <row r="351">
          <cell r="A351">
            <v>348</v>
          </cell>
          <cell r="B351" t="e">
            <v>#N/A</v>
          </cell>
          <cell r="C351">
            <v>0</v>
          </cell>
          <cell r="E351">
            <v>22</v>
          </cell>
          <cell r="G351">
            <v>26</v>
          </cell>
          <cell r="I351">
            <v>22</v>
          </cell>
          <cell r="K351">
            <v>22</v>
          </cell>
          <cell r="M351">
            <v>22</v>
          </cell>
          <cell r="N351">
            <v>114</v>
          </cell>
          <cell r="O351" t="e">
            <v>#N/A</v>
          </cell>
          <cell r="P351" t="e">
            <v>#N/A</v>
          </cell>
          <cell r="Q351" t="e">
            <v>#N/A</v>
          </cell>
          <cell r="R351" t="e">
            <v>#N/A</v>
          </cell>
          <cell r="S351" t="e">
            <v>#N/A</v>
          </cell>
          <cell r="T351" t="e">
            <v>#N/A</v>
          </cell>
          <cell r="U351" t="e">
            <v>#N/A</v>
          </cell>
          <cell r="V351" t="e">
            <v>#N/A</v>
          </cell>
        </row>
        <row r="352">
          <cell r="A352">
            <v>349</v>
          </cell>
          <cell r="B352" t="e">
            <v>#N/A</v>
          </cell>
          <cell r="C352">
            <v>0</v>
          </cell>
          <cell r="E352">
            <v>22</v>
          </cell>
          <cell r="G352">
            <v>26</v>
          </cell>
          <cell r="I352">
            <v>22</v>
          </cell>
          <cell r="K352">
            <v>22</v>
          </cell>
          <cell r="M352">
            <v>22</v>
          </cell>
          <cell r="N352">
            <v>114</v>
          </cell>
          <cell r="O352" t="e">
            <v>#N/A</v>
          </cell>
          <cell r="P352" t="e">
            <v>#N/A</v>
          </cell>
          <cell r="Q352" t="e">
            <v>#N/A</v>
          </cell>
          <cell r="R352" t="e">
            <v>#N/A</v>
          </cell>
          <cell r="S352" t="e">
            <v>#N/A</v>
          </cell>
          <cell r="T352" t="e">
            <v>#N/A</v>
          </cell>
          <cell r="U352" t="e">
            <v>#N/A</v>
          </cell>
          <cell r="V352" t="e">
            <v>#N/A</v>
          </cell>
        </row>
        <row r="353">
          <cell r="A353">
            <v>350</v>
          </cell>
          <cell r="B353" t="e">
            <v>#N/A</v>
          </cell>
          <cell r="C353">
            <v>0</v>
          </cell>
          <cell r="E353">
            <v>22</v>
          </cell>
          <cell r="G353">
            <v>26</v>
          </cell>
          <cell r="I353">
            <v>22</v>
          </cell>
          <cell r="K353">
            <v>22</v>
          </cell>
          <cell r="M353">
            <v>22</v>
          </cell>
          <cell r="N353">
            <v>114</v>
          </cell>
          <cell r="O353" t="e">
            <v>#N/A</v>
          </cell>
          <cell r="P353" t="e">
            <v>#N/A</v>
          </cell>
          <cell r="Q353" t="e">
            <v>#N/A</v>
          </cell>
          <cell r="R353" t="e">
            <v>#N/A</v>
          </cell>
          <cell r="S353" t="e">
            <v>#N/A</v>
          </cell>
          <cell r="T353" t="e">
            <v>#N/A</v>
          </cell>
          <cell r="U353" t="e">
            <v>#N/A</v>
          </cell>
          <cell r="V353" t="e">
            <v>#N/A</v>
          </cell>
        </row>
        <row r="354">
          <cell r="A354">
            <v>351</v>
          </cell>
          <cell r="B354" t="e">
            <v>#N/A</v>
          </cell>
          <cell r="C354">
            <v>0</v>
          </cell>
          <cell r="E354">
            <v>22</v>
          </cell>
          <cell r="G354">
            <v>26</v>
          </cell>
          <cell r="I354">
            <v>22</v>
          </cell>
          <cell r="K354">
            <v>22</v>
          </cell>
          <cell r="M354">
            <v>22</v>
          </cell>
          <cell r="N354">
            <v>114</v>
          </cell>
          <cell r="O354" t="e">
            <v>#N/A</v>
          </cell>
          <cell r="P354" t="e">
            <v>#N/A</v>
          </cell>
          <cell r="Q354" t="e">
            <v>#N/A</v>
          </cell>
          <cell r="R354" t="e">
            <v>#N/A</v>
          </cell>
          <cell r="S354" t="e">
            <v>#N/A</v>
          </cell>
          <cell r="T354" t="e">
            <v>#N/A</v>
          </cell>
          <cell r="U354" t="e">
            <v>#N/A</v>
          </cell>
          <cell r="V354" t="e">
            <v>#N/A</v>
          </cell>
        </row>
        <row r="355">
          <cell r="A355">
            <v>352</v>
          </cell>
          <cell r="B355" t="e">
            <v>#N/A</v>
          </cell>
          <cell r="C355">
            <v>0</v>
          </cell>
          <cell r="E355">
            <v>22</v>
          </cell>
          <cell r="G355">
            <v>26</v>
          </cell>
          <cell r="I355">
            <v>22</v>
          </cell>
          <cell r="K355">
            <v>22</v>
          </cell>
          <cell r="M355">
            <v>22</v>
          </cell>
          <cell r="N355">
            <v>114</v>
          </cell>
          <cell r="O355" t="e">
            <v>#N/A</v>
          </cell>
          <cell r="P355" t="e">
            <v>#N/A</v>
          </cell>
          <cell r="Q355" t="e">
            <v>#N/A</v>
          </cell>
          <cell r="R355" t="e">
            <v>#N/A</v>
          </cell>
          <cell r="S355" t="e">
            <v>#N/A</v>
          </cell>
          <cell r="T355" t="e">
            <v>#N/A</v>
          </cell>
          <cell r="U355" t="e">
            <v>#N/A</v>
          </cell>
          <cell r="V355" t="e">
            <v>#N/A</v>
          </cell>
        </row>
        <row r="356">
          <cell r="A356">
            <v>353</v>
          </cell>
          <cell r="B356" t="e">
            <v>#N/A</v>
          </cell>
          <cell r="C356">
            <v>0</v>
          </cell>
          <cell r="E356">
            <v>22</v>
          </cell>
          <cell r="G356">
            <v>26</v>
          </cell>
          <cell r="I356">
            <v>22</v>
          </cell>
          <cell r="K356">
            <v>22</v>
          </cell>
          <cell r="M356">
            <v>22</v>
          </cell>
          <cell r="N356">
            <v>114</v>
          </cell>
          <cell r="O356" t="e">
            <v>#N/A</v>
          </cell>
          <cell r="P356" t="e">
            <v>#N/A</v>
          </cell>
          <cell r="Q356" t="e">
            <v>#N/A</v>
          </cell>
          <cell r="R356" t="e">
            <v>#N/A</v>
          </cell>
          <cell r="S356" t="e">
            <v>#N/A</v>
          </cell>
          <cell r="T356" t="e">
            <v>#N/A</v>
          </cell>
          <cell r="U356" t="e">
            <v>#N/A</v>
          </cell>
          <cell r="V356" t="e">
            <v>#N/A</v>
          </cell>
        </row>
        <row r="357">
          <cell r="A357">
            <v>354</v>
          </cell>
          <cell r="B357" t="e">
            <v>#N/A</v>
          </cell>
          <cell r="E357">
            <v>22</v>
          </cell>
          <cell r="G357">
            <v>26</v>
          </cell>
          <cell r="I357">
            <v>22</v>
          </cell>
          <cell r="K357">
            <v>22</v>
          </cell>
          <cell r="M357">
            <v>22</v>
          </cell>
          <cell r="N357">
            <v>114</v>
          </cell>
          <cell r="O357" t="e">
            <v>#N/A</v>
          </cell>
          <cell r="P357" t="e">
            <v>#N/A</v>
          </cell>
          <cell r="Q357" t="e">
            <v>#N/A</v>
          </cell>
          <cell r="R357" t="e">
            <v>#N/A</v>
          </cell>
          <cell r="S357" t="e">
            <v>#N/A</v>
          </cell>
          <cell r="T357" t="e">
            <v>#N/A</v>
          </cell>
          <cell r="U357" t="e">
            <v>#N/A</v>
          </cell>
          <cell r="V357" t="e">
            <v>#N/A</v>
          </cell>
        </row>
        <row r="358">
          <cell r="A358">
            <v>355</v>
          </cell>
          <cell r="B358" t="e">
            <v>#N/A</v>
          </cell>
          <cell r="E358">
            <v>22</v>
          </cell>
          <cell r="G358">
            <v>26</v>
          </cell>
          <cell r="I358">
            <v>22</v>
          </cell>
          <cell r="K358">
            <v>22</v>
          </cell>
          <cell r="M358">
            <v>22</v>
          </cell>
          <cell r="N358">
            <v>114</v>
          </cell>
          <cell r="O358" t="e">
            <v>#N/A</v>
          </cell>
          <cell r="P358" t="e">
            <v>#N/A</v>
          </cell>
          <cell r="Q358" t="e">
            <v>#N/A</v>
          </cell>
          <cell r="R358" t="e">
            <v>#N/A</v>
          </cell>
          <cell r="S358" t="e">
            <v>#N/A</v>
          </cell>
          <cell r="T358" t="e">
            <v>#N/A</v>
          </cell>
          <cell r="U358" t="e">
            <v>#N/A</v>
          </cell>
          <cell r="V358" t="e">
            <v>#N/A</v>
          </cell>
        </row>
        <row r="359">
          <cell r="A359">
            <v>356</v>
          </cell>
          <cell r="B359" t="e">
            <v>#N/A</v>
          </cell>
          <cell r="E359">
            <v>22</v>
          </cell>
          <cell r="G359">
            <v>26</v>
          </cell>
          <cell r="I359">
            <v>22</v>
          </cell>
          <cell r="K359">
            <v>22</v>
          </cell>
          <cell r="M359">
            <v>22</v>
          </cell>
          <cell r="N359">
            <v>114</v>
          </cell>
          <cell r="O359" t="e">
            <v>#N/A</v>
          </cell>
          <cell r="P359" t="e">
            <v>#N/A</v>
          </cell>
          <cell r="Q359" t="e">
            <v>#N/A</v>
          </cell>
          <cell r="R359" t="e">
            <v>#N/A</v>
          </cell>
          <cell r="S359" t="e">
            <v>#N/A</v>
          </cell>
          <cell r="T359" t="e">
            <v>#N/A</v>
          </cell>
          <cell r="U359" t="e">
            <v>#N/A</v>
          </cell>
          <cell r="V359" t="e">
            <v>#N/A</v>
          </cell>
        </row>
        <row r="360">
          <cell r="A360">
            <v>357</v>
          </cell>
          <cell r="B360" t="e">
            <v>#N/A</v>
          </cell>
          <cell r="E360">
            <v>22</v>
          </cell>
          <cell r="G360">
            <v>26</v>
          </cell>
          <cell r="I360">
            <v>22</v>
          </cell>
          <cell r="K360">
            <v>22</v>
          </cell>
          <cell r="M360">
            <v>22</v>
          </cell>
          <cell r="N360">
            <v>114</v>
          </cell>
          <cell r="O360" t="e">
            <v>#N/A</v>
          </cell>
          <cell r="P360" t="e">
            <v>#N/A</v>
          </cell>
          <cell r="Q360" t="e">
            <v>#N/A</v>
          </cell>
          <cell r="R360" t="e">
            <v>#N/A</v>
          </cell>
          <cell r="S360" t="e">
            <v>#N/A</v>
          </cell>
          <cell r="T360" t="e">
            <v>#N/A</v>
          </cell>
          <cell r="U360" t="e">
            <v>#N/A</v>
          </cell>
          <cell r="V360" t="e">
            <v>#N/A</v>
          </cell>
        </row>
        <row r="361">
          <cell r="A361">
            <v>358</v>
          </cell>
          <cell r="B361" t="e">
            <v>#N/A</v>
          </cell>
          <cell r="E361">
            <v>22</v>
          </cell>
          <cell r="G361">
            <v>26</v>
          </cell>
          <cell r="I361">
            <v>22</v>
          </cell>
          <cell r="K361">
            <v>22</v>
          </cell>
          <cell r="M361">
            <v>22</v>
          </cell>
          <cell r="N361">
            <v>114</v>
          </cell>
          <cell r="O361" t="e">
            <v>#N/A</v>
          </cell>
          <cell r="P361" t="e">
            <v>#N/A</v>
          </cell>
          <cell r="Q361" t="e">
            <v>#N/A</v>
          </cell>
          <cell r="R361" t="e">
            <v>#N/A</v>
          </cell>
          <cell r="S361" t="e">
            <v>#N/A</v>
          </cell>
          <cell r="T361" t="e">
            <v>#N/A</v>
          </cell>
          <cell r="U361" t="e">
            <v>#N/A</v>
          </cell>
          <cell r="V361" t="e">
            <v>#N/A</v>
          </cell>
        </row>
        <row r="362">
          <cell r="A362">
            <v>359</v>
          </cell>
          <cell r="B362" t="e">
            <v>#N/A</v>
          </cell>
          <cell r="E362">
            <v>22</v>
          </cell>
          <cell r="G362">
            <v>26</v>
          </cell>
          <cell r="I362">
            <v>22</v>
          </cell>
          <cell r="K362">
            <v>22</v>
          </cell>
          <cell r="M362">
            <v>22</v>
          </cell>
          <cell r="N362">
            <v>114</v>
          </cell>
          <cell r="O362" t="e">
            <v>#N/A</v>
          </cell>
          <cell r="P362" t="e">
            <v>#N/A</v>
          </cell>
          <cell r="Q362" t="e">
            <v>#N/A</v>
          </cell>
          <cell r="R362" t="e">
            <v>#N/A</v>
          </cell>
          <cell r="S362" t="e">
            <v>#N/A</v>
          </cell>
          <cell r="T362" t="e">
            <v>#N/A</v>
          </cell>
          <cell r="U362" t="e">
            <v>#N/A</v>
          </cell>
          <cell r="V362" t="e">
            <v>#N/A</v>
          </cell>
        </row>
        <row r="363">
          <cell r="A363">
            <v>360</v>
          </cell>
          <cell r="B363" t="e">
            <v>#N/A</v>
          </cell>
          <cell r="E363">
            <v>22</v>
          </cell>
          <cell r="G363">
            <v>26</v>
          </cell>
          <cell r="I363">
            <v>22</v>
          </cell>
          <cell r="K363">
            <v>22</v>
          </cell>
          <cell r="M363">
            <v>22</v>
          </cell>
          <cell r="N363">
            <v>114</v>
          </cell>
          <cell r="O363" t="e">
            <v>#N/A</v>
          </cell>
          <cell r="P363" t="e">
            <v>#N/A</v>
          </cell>
          <cell r="Q363" t="e">
            <v>#N/A</v>
          </cell>
          <cell r="R363" t="e">
            <v>#N/A</v>
          </cell>
          <cell r="S363" t="e">
            <v>#N/A</v>
          </cell>
          <cell r="T363" t="e">
            <v>#N/A</v>
          </cell>
          <cell r="U363" t="e">
            <v>#N/A</v>
          </cell>
          <cell r="V363" t="e">
            <v>#N/A</v>
          </cell>
        </row>
        <row r="364">
          <cell r="A364">
            <v>361</v>
          </cell>
          <cell r="B364" t="e">
            <v>#N/A</v>
          </cell>
          <cell r="E364">
            <v>22</v>
          </cell>
          <cell r="G364">
            <v>26</v>
          </cell>
          <cell r="I364">
            <v>22</v>
          </cell>
          <cell r="K364">
            <v>22</v>
          </cell>
          <cell r="M364">
            <v>22</v>
          </cell>
          <cell r="N364">
            <v>114</v>
          </cell>
          <cell r="O364" t="e">
            <v>#N/A</v>
          </cell>
          <cell r="P364" t="e">
            <v>#N/A</v>
          </cell>
          <cell r="Q364" t="e">
            <v>#N/A</v>
          </cell>
          <cell r="R364" t="e">
            <v>#N/A</v>
          </cell>
          <cell r="S364" t="e">
            <v>#N/A</v>
          </cell>
          <cell r="T364" t="e">
            <v>#N/A</v>
          </cell>
          <cell r="U364" t="e">
            <v>#N/A</v>
          </cell>
          <cell r="V364" t="e">
            <v>#N/A</v>
          </cell>
        </row>
        <row r="365">
          <cell r="A365">
            <v>362</v>
          </cell>
          <cell r="B365" t="e">
            <v>#N/A</v>
          </cell>
          <cell r="E365">
            <v>22</v>
          </cell>
          <cell r="G365">
            <v>26</v>
          </cell>
          <cell r="I365">
            <v>22</v>
          </cell>
          <cell r="K365">
            <v>22</v>
          </cell>
          <cell r="M365">
            <v>22</v>
          </cell>
          <cell r="N365">
            <v>114</v>
          </cell>
          <cell r="O365" t="e">
            <v>#N/A</v>
          </cell>
          <cell r="P365" t="e">
            <v>#N/A</v>
          </cell>
          <cell r="Q365" t="e">
            <v>#N/A</v>
          </cell>
          <cell r="R365" t="e">
            <v>#N/A</v>
          </cell>
          <cell r="S365" t="e">
            <v>#N/A</v>
          </cell>
          <cell r="T365" t="e">
            <v>#N/A</v>
          </cell>
          <cell r="U365" t="e">
            <v>#N/A</v>
          </cell>
          <cell r="V365" t="e">
            <v>#N/A</v>
          </cell>
        </row>
        <row r="366">
          <cell r="A366">
            <v>363</v>
          </cell>
          <cell r="B366" t="e">
            <v>#N/A</v>
          </cell>
          <cell r="E366">
            <v>22</v>
          </cell>
          <cell r="G366">
            <v>26</v>
          </cell>
          <cell r="I366">
            <v>22</v>
          </cell>
          <cell r="K366">
            <v>22</v>
          </cell>
          <cell r="M366">
            <v>22</v>
          </cell>
          <cell r="N366">
            <v>114</v>
          </cell>
          <cell r="O366" t="e">
            <v>#N/A</v>
          </cell>
          <cell r="P366" t="e">
            <v>#N/A</v>
          </cell>
          <cell r="Q366" t="e">
            <v>#N/A</v>
          </cell>
          <cell r="R366" t="e">
            <v>#N/A</v>
          </cell>
          <cell r="S366" t="e">
            <v>#N/A</v>
          </cell>
          <cell r="T366" t="e">
            <v>#N/A</v>
          </cell>
          <cell r="U366" t="e">
            <v>#N/A</v>
          </cell>
          <cell r="V366" t="e">
            <v>#N/A</v>
          </cell>
        </row>
        <row r="367">
          <cell r="A367">
            <v>364</v>
          </cell>
          <cell r="B367" t="e">
            <v>#N/A</v>
          </cell>
          <cell r="E367">
            <v>22</v>
          </cell>
          <cell r="G367">
            <v>26</v>
          </cell>
          <cell r="I367">
            <v>22</v>
          </cell>
          <cell r="K367">
            <v>22</v>
          </cell>
          <cell r="M367">
            <v>22</v>
          </cell>
          <cell r="N367">
            <v>114</v>
          </cell>
          <cell r="O367" t="e">
            <v>#N/A</v>
          </cell>
          <cell r="P367" t="e">
            <v>#N/A</v>
          </cell>
          <cell r="Q367" t="e">
            <v>#N/A</v>
          </cell>
          <cell r="R367" t="e">
            <v>#N/A</v>
          </cell>
          <cell r="S367" t="e">
            <v>#N/A</v>
          </cell>
          <cell r="T367" t="e">
            <v>#N/A</v>
          </cell>
          <cell r="U367" t="e">
            <v>#N/A</v>
          </cell>
          <cell r="V367" t="e">
            <v>#N/A</v>
          </cell>
        </row>
        <row r="368">
          <cell r="A368">
            <v>365</v>
          </cell>
          <cell r="B368" t="e">
            <v>#N/A</v>
          </cell>
          <cell r="E368">
            <v>22</v>
          </cell>
          <cell r="G368">
            <v>26</v>
          </cell>
          <cell r="I368">
            <v>22</v>
          </cell>
          <cell r="K368">
            <v>22</v>
          </cell>
          <cell r="M368">
            <v>22</v>
          </cell>
          <cell r="N368">
            <v>114</v>
          </cell>
          <cell r="O368" t="e">
            <v>#N/A</v>
          </cell>
          <cell r="P368" t="e">
            <v>#N/A</v>
          </cell>
          <cell r="Q368" t="e">
            <v>#N/A</v>
          </cell>
          <cell r="R368" t="e">
            <v>#N/A</v>
          </cell>
          <cell r="S368" t="e">
            <v>#N/A</v>
          </cell>
          <cell r="T368" t="e">
            <v>#N/A</v>
          </cell>
          <cell r="U368" t="e">
            <v>#N/A</v>
          </cell>
          <cell r="V368" t="e">
            <v>#N/A</v>
          </cell>
        </row>
        <row r="369">
          <cell r="A369">
            <v>366</v>
          </cell>
          <cell r="B369" t="e">
            <v>#N/A</v>
          </cell>
          <cell r="E369">
            <v>22</v>
          </cell>
          <cell r="G369">
            <v>26</v>
          </cell>
          <cell r="I369">
            <v>22</v>
          </cell>
          <cell r="K369">
            <v>22</v>
          </cell>
          <cell r="M369">
            <v>22</v>
          </cell>
          <cell r="N369">
            <v>114</v>
          </cell>
          <cell r="O369" t="e">
            <v>#N/A</v>
          </cell>
          <cell r="P369" t="e">
            <v>#N/A</v>
          </cell>
          <cell r="Q369" t="e">
            <v>#N/A</v>
          </cell>
          <cell r="R369" t="e">
            <v>#N/A</v>
          </cell>
          <cell r="S369" t="e">
            <v>#N/A</v>
          </cell>
          <cell r="T369" t="e">
            <v>#N/A</v>
          </cell>
          <cell r="U369" t="e">
            <v>#N/A</v>
          </cell>
          <cell r="V369" t="e">
            <v>#N/A</v>
          </cell>
        </row>
        <row r="370">
          <cell r="A370">
            <v>367</v>
          </cell>
          <cell r="B370" t="e">
            <v>#N/A</v>
          </cell>
          <cell r="E370">
            <v>22</v>
          </cell>
          <cell r="G370">
            <v>26</v>
          </cell>
          <cell r="I370">
            <v>22</v>
          </cell>
          <cell r="K370">
            <v>22</v>
          </cell>
          <cell r="M370">
            <v>22</v>
          </cell>
          <cell r="N370">
            <v>114</v>
          </cell>
          <cell r="O370" t="e">
            <v>#N/A</v>
          </cell>
          <cell r="P370" t="e">
            <v>#N/A</v>
          </cell>
          <cell r="Q370" t="e">
            <v>#N/A</v>
          </cell>
          <cell r="R370" t="e">
            <v>#N/A</v>
          </cell>
          <cell r="S370" t="e">
            <v>#N/A</v>
          </cell>
          <cell r="T370" t="e">
            <v>#N/A</v>
          </cell>
          <cell r="U370" t="e">
            <v>#N/A</v>
          </cell>
          <cell r="V370" t="e">
            <v>#N/A</v>
          </cell>
        </row>
        <row r="371">
          <cell r="A371">
            <v>368</v>
          </cell>
          <cell r="B371" t="e">
            <v>#N/A</v>
          </cell>
          <cell r="E371">
            <v>22</v>
          </cell>
          <cell r="G371">
            <v>26</v>
          </cell>
          <cell r="I371">
            <v>22</v>
          </cell>
          <cell r="K371">
            <v>22</v>
          </cell>
          <cell r="M371">
            <v>22</v>
          </cell>
          <cell r="N371">
            <v>114</v>
          </cell>
          <cell r="O371" t="e">
            <v>#N/A</v>
          </cell>
          <cell r="P371" t="e">
            <v>#N/A</v>
          </cell>
          <cell r="Q371" t="e">
            <v>#N/A</v>
          </cell>
          <cell r="R371" t="e">
            <v>#N/A</v>
          </cell>
          <cell r="S371" t="e">
            <v>#N/A</v>
          </cell>
          <cell r="T371" t="e">
            <v>#N/A</v>
          </cell>
          <cell r="U371" t="e">
            <v>#N/A</v>
          </cell>
          <cell r="V371" t="e">
            <v>#N/A</v>
          </cell>
        </row>
        <row r="372">
          <cell r="A372">
            <v>369</v>
          </cell>
          <cell r="B372" t="e">
            <v>#N/A</v>
          </cell>
          <cell r="E372">
            <v>22</v>
          </cell>
          <cell r="G372">
            <v>26</v>
          </cell>
          <cell r="I372">
            <v>22</v>
          </cell>
          <cell r="K372">
            <v>22</v>
          </cell>
          <cell r="M372">
            <v>22</v>
          </cell>
          <cell r="N372">
            <v>114</v>
          </cell>
          <cell r="O372" t="e">
            <v>#N/A</v>
          </cell>
          <cell r="P372" t="e">
            <v>#N/A</v>
          </cell>
          <cell r="Q372" t="e">
            <v>#N/A</v>
          </cell>
          <cell r="R372" t="e">
            <v>#N/A</v>
          </cell>
          <cell r="S372" t="e">
            <v>#N/A</v>
          </cell>
          <cell r="T372" t="e">
            <v>#N/A</v>
          </cell>
          <cell r="U372" t="e">
            <v>#N/A</v>
          </cell>
          <cell r="V372" t="e">
            <v>#N/A</v>
          </cell>
        </row>
        <row r="373">
          <cell r="A373">
            <v>370</v>
          </cell>
          <cell r="B373" t="e">
            <v>#N/A</v>
          </cell>
          <cell r="E373">
            <v>22</v>
          </cell>
          <cell r="G373">
            <v>26</v>
          </cell>
          <cell r="I373">
            <v>22</v>
          </cell>
          <cell r="K373">
            <v>22</v>
          </cell>
          <cell r="M373">
            <v>22</v>
          </cell>
          <cell r="N373">
            <v>114</v>
          </cell>
          <cell r="O373" t="e">
            <v>#N/A</v>
          </cell>
          <cell r="P373" t="e">
            <v>#N/A</v>
          </cell>
          <cell r="Q373" t="e">
            <v>#N/A</v>
          </cell>
          <cell r="R373" t="e">
            <v>#N/A</v>
          </cell>
          <cell r="S373" t="e">
            <v>#N/A</v>
          </cell>
          <cell r="T373" t="e">
            <v>#N/A</v>
          </cell>
          <cell r="U373" t="e">
            <v>#N/A</v>
          </cell>
          <cell r="V373" t="e">
            <v>#N/A</v>
          </cell>
        </row>
        <row r="374">
          <cell r="A374">
            <v>371</v>
          </cell>
          <cell r="B374" t="e">
            <v>#N/A</v>
          </cell>
          <cell r="E374">
            <v>22</v>
          </cell>
          <cell r="G374">
            <v>26</v>
          </cell>
          <cell r="I374">
            <v>22</v>
          </cell>
          <cell r="K374">
            <v>22</v>
          </cell>
          <cell r="M374">
            <v>22</v>
          </cell>
          <cell r="N374">
            <v>114</v>
          </cell>
          <cell r="O374" t="e">
            <v>#N/A</v>
          </cell>
          <cell r="P374" t="e">
            <v>#N/A</v>
          </cell>
          <cell r="Q374" t="e">
            <v>#N/A</v>
          </cell>
          <cell r="R374" t="e">
            <v>#N/A</v>
          </cell>
          <cell r="S374" t="e">
            <v>#N/A</v>
          </cell>
          <cell r="T374" t="e">
            <v>#N/A</v>
          </cell>
          <cell r="U374" t="e">
            <v>#N/A</v>
          </cell>
          <cell r="V374" t="e">
            <v>#N/A</v>
          </cell>
        </row>
        <row r="375">
          <cell r="A375">
            <v>372</v>
          </cell>
          <cell r="B375" t="e">
            <v>#N/A</v>
          </cell>
          <cell r="E375">
            <v>22</v>
          </cell>
          <cell r="G375">
            <v>26</v>
          </cell>
          <cell r="I375">
            <v>22</v>
          </cell>
          <cell r="K375">
            <v>22</v>
          </cell>
          <cell r="M375">
            <v>22</v>
          </cell>
          <cell r="N375">
            <v>114</v>
          </cell>
          <cell r="O375" t="e">
            <v>#N/A</v>
          </cell>
          <cell r="P375" t="e">
            <v>#N/A</v>
          </cell>
          <cell r="Q375" t="e">
            <v>#N/A</v>
          </cell>
          <cell r="R375" t="e">
            <v>#N/A</v>
          </cell>
          <cell r="S375" t="e">
            <v>#N/A</v>
          </cell>
          <cell r="T375" t="e">
            <v>#N/A</v>
          </cell>
          <cell r="U375" t="e">
            <v>#N/A</v>
          </cell>
          <cell r="V375" t="e">
            <v>#N/A</v>
          </cell>
        </row>
        <row r="376">
          <cell r="A376">
            <v>373</v>
          </cell>
          <cell r="B376" t="e">
            <v>#N/A</v>
          </cell>
          <cell r="E376">
            <v>22</v>
          </cell>
          <cell r="G376">
            <v>26</v>
          </cell>
          <cell r="I376">
            <v>22</v>
          </cell>
          <cell r="K376">
            <v>22</v>
          </cell>
          <cell r="M376">
            <v>22</v>
          </cell>
          <cell r="N376">
            <v>114</v>
          </cell>
          <cell r="O376" t="e">
            <v>#N/A</v>
          </cell>
          <cell r="P376" t="e">
            <v>#N/A</v>
          </cell>
          <cell r="Q376" t="e">
            <v>#N/A</v>
          </cell>
          <cell r="R376" t="e">
            <v>#N/A</v>
          </cell>
          <cell r="S376" t="e">
            <v>#N/A</v>
          </cell>
          <cell r="T376" t="e">
            <v>#N/A</v>
          </cell>
          <cell r="U376" t="e">
            <v>#N/A</v>
          </cell>
          <cell r="V376" t="e">
            <v>#N/A</v>
          </cell>
        </row>
        <row r="377">
          <cell r="A377">
            <v>374</v>
          </cell>
          <cell r="B377" t="e">
            <v>#N/A</v>
          </cell>
          <cell r="E377">
            <v>22</v>
          </cell>
          <cell r="G377">
            <v>26</v>
          </cell>
          <cell r="I377">
            <v>22</v>
          </cell>
          <cell r="K377">
            <v>22</v>
          </cell>
          <cell r="M377">
            <v>22</v>
          </cell>
          <cell r="N377">
            <v>114</v>
          </cell>
          <cell r="O377" t="e">
            <v>#N/A</v>
          </cell>
          <cell r="P377" t="e">
            <v>#N/A</v>
          </cell>
          <cell r="Q377" t="e">
            <v>#N/A</v>
          </cell>
          <cell r="R377" t="e">
            <v>#N/A</v>
          </cell>
          <cell r="S377" t="e">
            <v>#N/A</v>
          </cell>
          <cell r="T377" t="e">
            <v>#N/A</v>
          </cell>
          <cell r="U377" t="e">
            <v>#N/A</v>
          </cell>
          <cell r="V377" t="e">
            <v>#N/A</v>
          </cell>
        </row>
        <row r="378">
          <cell r="A378">
            <v>375</v>
          </cell>
          <cell r="B378" t="e">
            <v>#N/A</v>
          </cell>
          <cell r="E378">
            <v>22</v>
          </cell>
          <cell r="G378">
            <v>26</v>
          </cell>
          <cell r="I378">
            <v>22</v>
          </cell>
          <cell r="K378">
            <v>22</v>
          </cell>
          <cell r="M378">
            <v>22</v>
          </cell>
          <cell r="N378">
            <v>114</v>
          </cell>
          <cell r="O378" t="e">
            <v>#N/A</v>
          </cell>
          <cell r="P378" t="e">
            <v>#N/A</v>
          </cell>
          <cell r="Q378" t="e">
            <v>#N/A</v>
          </cell>
          <cell r="R378" t="e">
            <v>#N/A</v>
          </cell>
          <cell r="S378" t="e">
            <v>#N/A</v>
          </cell>
          <cell r="T378" t="e">
            <v>#N/A</v>
          </cell>
          <cell r="U378" t="e">
            <v>#N/A</v>
          </cell>
          <cell r="V378" t="e">
            <v>#N/A</v>
          </cell>
        </row>
        <row r="379">
          <cell r="A379">
            <v>376</v>
          </cell>
          <cell r="B379" t="e">
            <v>#N/A</v>
          </cell>
          <cell r="E379">
            <v>22</v>
          </cell>
          <cell r="G379">
            <v>26</v>
          </cell>
          <cell r="I379">
            <v>22</v>
          </cell>
          <cell r="K379">
            <v>22</v>
          </cell>
          <cell r="M379">
            <v>22</v>
          </cell>
          <cell r="N379">
            <v>114</v>
          </cell>
          <cell r="O379" t="e">
            <v>#N/A</v>
          </cell>
          <cell r="P379" t="e">
            <v>#N/A</v>
          </cell>
          <cell r="Q379" t="e">
            <v>#N/A</v>
          </cell>
          <cell r="R379" t="e">
            <v>#N/A</v>
          </cell>
          <cell r="S379" t="e">
            <v>#N/A</v>
          </cell>
          <cell r="T379" t="e">
            <v>#N/A</v>
          </cell>
          <cell r="U379" t="e">
            <v>#N/A</v>
          </cell>
          <cell r="V379" t="e">
            <v>#N/A</v>
          </cell>
        </row>
        <row r="380">
          <cell r="A380">
            <v>377</v>
          </cell>
          <cell r="B380" t="e">
            <v>#N/A</v>
          </cell>
          <cell r="E380">
            <v>22</v>
          </cell>
          <cell r="G380">
            <v>26</v>
          </cell>
          <cell r="I380">
            <v>22</v>
          </cell>
          <cell r="K380">
            <v>22</v>
          </cell>
          <cell r="M380">
            <v>22</v>
          </cell>
          <cell r="N380">
            <v>114</v>
          </cell>
          <cell r="O380" t="e">
            <v>#N/A</v>
          </cell>
          <cell r="P380" t="e">
            <v>#N/A</v>
          </cell>
          <cell r="Q380" t="e">
            <v>#N/A</v>
          </cell>
          <cell r="R380" t="e">
            <v>#N/A</v>
          </cell>
          <cell r="S380" t="e">
            <v>#N/A</v>
          </cell>
          <cell r="T380" t="e">
            <v>#N/A</v>
          </cell>
          <cell r="U380" t="e">
            <v>#N/A</v>
          </cell>
          <cell r="V380" t="e">
            <v>#N/A</v>
          </cell>
        </row>
        <row r="381">
          <cell r="A381">
            <v>378</v>
          </cell>
          <cell r="B381" t="e">
            <v>#N/A</v>
          </cell>
          <cell r="E381">
            <v>22</v>
          </cell>
          <cell r="G381">
            <v>26</v>
          </cell>
          <cell r="I381">
            <v>22</v>
          </cell>
          <cell r="K381">
            <v>22</v>
          </cell>
          <cell r="M381">
            <v>22</v>
          </cell>
          <cell r="N381">
            <v>114</v>
          </cell>
          <cell r="O381" t="e">
            <v>#N/A</v>
          </cell>
          <cell r="P381" t="e">
            <v>#N/A</v>
          </cell>
          <cell r="Q381" t="e">
            <v>#N/A</v>
          </cell>
          <cell r="R381" t="e">
            <v>#N/A</v>
          </cell>
          <cell r="S381" t="e">
            <v>#N/A</v>
          </cell>
          <cell r="T381" t="e">
            <v>#N/A</v>
          </cell>
          <cell r="U381" t="e">
            <v>#N/A</v>
          </cell>
          <cell r="V381" t="e">
            <v>#N/A</v>
          </cell>
        </row>
        <row r="382">
          <cell r="A382">
            <v>379</v>
          </cell>
          <cell r="B382" t="e">
            <v>#N/A</v>
          </cell>
          <cell r="E382">
            <v>22</v>
          </cell>
          <cell r="G382">
            <v>26</v>
          </cell>
          <cell r="I382">
            <v>22</v>
          </cell>
          <cell r="K382">
            <v>22</v>
          </cell>
          <cell r="M382">
            <v>22</v>
          </cell>
          <cell r="N382">
            <v>114</v>
          </cell>
          <cell r="O382" t="e">
            <v>#N/A</v>
          </cell>
          <cell r="P382" t="e">
            <v>#N/A</v>
          </cell>
          <cell r="Q382" t="e">
            <v>#N/A</v>
          </cell>
          <cell r="R382" t="e">
            <v>#N/A</v>
          </cell>
          <cell r="S382" t="e">
            <v>#N/A</v>
          </cell>
          <cell r="T382" t="e">
            <v>#N/A</v>
          </cell>
          <cell r="U382" t="e">
            <v>#N/A</v>
          </cell>
          <cell r="V382" t="e">
            <v>#N/A</v>
          </cell>
        </row>
        <row r="383">
          <cell r="A383">
            <v>380</v>
          </cell>
          <cell r="B383" t="e">
            <v>#N/A</v>
          </cell>
          <cell r="E383">
            <v>22</v>
          </cell>
          <cell r="G383">
            <v>26</v>
          </cell>
          <cell r="I383">
            <v>22</v>
          </cell>
          <cell r="K383">
            <v>22</v>
          </cell>
          <cell r="M383">
            <v>22</v>
          </cell>
          <cell r="N383">
            <v>114</v>
          </cell>
          <cell r="O383" t="e">
            <v>#N/A</v>
          </cell>
          <cell r="P383" t="e">
            <v>#N/A</v>
          </cell>
          <cell r="Q383" t="e">
            <v>#N/A</v>
          </cell>
          <cell r="R383" t="e">
            <v>#N/A</v>
          </cell>
          <cell r="S383" t="e">
            <v>#N/A</v>
          </cell>
          <cell r="T383" t="e">
            <v>#N/A</v>
          </cell>
          <cell r="U383" t="e">
            <v>#N/A</v>
          </cell>
          <cell r="V383" t="e">
            <v>#N/A</v>
          </cell>
        </row>
        <row r="384">
          <cell r="A384">
            <v>381</v>
          </cell>
          <cell r="B384" t="e">
            <v>#N/A</v>
          </cell>
          <cell r="E384">
            <v>22</v>
          </cell>
          <cell r="G384">
            <v>26</v>
          </cell>
          <cell r="I384">
            <v>22</v>
          </cell>
          <cell r="K384">
            <v>22</v>
          </cell>
          <cell r="M384">
            <v>22</v>
          </cell>
          <cell r="N384">
            <v>114</v>
          </cell>
          <cell r="O384" t="e">
            <v>#N/A</v>
          </cell>
          <cell r="P384" t="e">
            <v>#N/A</v>
          </cell>
          <cell r="Q384" t="e">
            <v>#N/A</v>
          </cell>
          <cell r="R384" t="e">
            <v>#N/A</v>
          </cell>
          <cell r="S384" t="e">
            <v>#N/A</v>
          </cell>
          <cell r="T384" t="e">
            <v>#N/A</v>
          </cell>
          <cell r="U384" t="e">
            <v>#N/A</v>
          </cell>
          <cell r="V384" t="e">
            <v>#N/A</v>
          </cell>
        </row>
        <row r="385">
          <cell r="A385">
            <v>382</v>
          </cell>
          <cell r="B385" t="e">
            <v>#N/A</v>
          </cell>
          <cell r="E385">
            <v>22</v>
          </cell>
          <cell r="G385">
            <v>26</v>
          </cell>
          <cell r="I385">
            <v>22</v>
          </cell>
          <cell r="K385">
            <v>22</v>
          </cell>
          <cell r="M385">
            <v>22</v>
          </cell>
          <cell r="N385">
            <v>114</v>
          </cell>
          <cell r="O385" t="e">
            <v>#N/A</v>
          </cell>
          <cell r="P385" t="e">
            <v>#N/A</v>
          </cell>
          <cell r="Q385" t="e">
            <v>#N/A</v>
          </cell>
          <cell r="R385" t="e">
            <v>#N/A</v>
          </cell>
          <cell r="S385" t="e">
            <v>#N/A</v>
          </cell>
          <cell r="T385" t="e">
            <v>#N/A</v>
          </cell>
          <cell r="U385" t="e">
            <v>#N/A</v>
          </cell>
          <cell r="V385" t="e">
            <v>#N/A</v>
          </cell>
        </row>
        <row r="386">
          <cell r="A386">
            <v>383</v>
          </cell>
          <cell r="B386" t="e">
            <v>#N/A</v>
          </cell>
          <cell r="E386">
            <v>22</v>
          </cell>
          <cell r="G386">
            <v>26</v>
          </cell>
          <cell r="I386">
            <v>22</v>
          </cell>
          <cell r="K386">
            <v>22</v>
          </cell>
          <cell r="M386">
            <v>22</v>
          </cell>
          <cell r="N386">
            <v>114</v>
          </cell>
          <cell r="O386" t="e">
            <v>#N/A</v>
          </cell>
          <cell r="P386" t="e">
            <v>#N/A</v>
          </cell>
          <cell r="Q386" t="e">
            <v>#N/A</v>
          </cell>
          <cell r="R386" t="e">
            <v>#N/A</v>
          </cell>
          <cell r="S386" t="e">
            <v>#N/A</v>
          </cell>
          <cell r="T386" t="e">
            <v>#N/A</v>
          </cell>
          <cell r="U386" t="e">
            <v>#N/A</v>
          </cell>
          <cell r="V386" t="e">
            <v>#N/A</v>
          </cell>
        </row>
        <row r="387">
          <cell r="A387">
            <v>384</v>
          </cell>
          <cell r="B387" t="e">
            <v>#N/A</v>
          </cell>
          <cell r="E387">
            <v>22</v>
          </cell>
          <cell r="G387">
            <v>26</v>
          </cell>
          <cell r="I387">
            <v>22</v>
          </cell>
          <cell r="K387">
            <v>22</v>
          </cell>
          <cell r="M387">
            <v>22</v>
          </cell>
          <cell r="N387">
            <v>114</v>
          </cell>
          <cell r="O387" t="e">
            <v>#N/A</v>
          </cell>
          <cell r="P387" t="e">
            <v>#N/A</v>
          </cell>
          <cell r="Q387" t="e">
            <v>#N/A</v>
          </cell>
          <cell r="R387" t="e">
            <v>#N/A</v>
          </cell>
          <cell r="S387" t="e">
            <v>#N/A</v>
          </cell>
          <cell r="T387" t="e">
            <v>#N/A</v>
          </cell>
          <cell r="U387" t="e">
            <v>#N/A</v>
          </cell>
          <cell r="V387" t="e">
            <v>#N/A</v>
          </cell>
        </row>
        <row r="388">
          <cell r="A388">
            <v>385</v>
          </cell>
          <cell r="B388" t="e">
            <v>#N/A</v>
          </cell>
          <cell r="E388">
            <v>22</v>
          </cell>
          <cell r="G388">
            <v>26</v>
          </cell>
          <cell r="I388">
            <v>22</v>
          </cell>
          <cell r="K388">
            <v>22</v>
          </cell>
          <cell r="M388">
            <v>22</v>
          </cell>
          <cell r="N388">
            <v>114</v>
          </cell>
          <cell r="O388" t="e">
            <v>#N/A</v>
          </cell>
          <cell r="P388" t="e">
            <v>#N/A</v>
          </cell>
          <cell r="Q388" t="e">
            <v>#N/A</v>
          </cell>
          <cell r="R388" t="e">
            <v>#N/A</v>
          </cell>
          <cell r="S388" t="e">
            <v>#N/A</v>
          </cell>
          <cell r="T388" t="e">
            <v>#N/A</v>
          </cell>
          <cell r="U388" t="e">
            <v>#N/A</v>
          </cell>
          <cell r="V388" t="e">
            <v>#N/A</v>
          </cell>
        </row>
        <row r="389">
          <cell r="A389">
            <v>386</v>
          </cell>
          <cell r="B389" t="e">
            <v>#N/A</v>
          </cell>
          <cell r="E389">
            <v>22</v>
          </cell>
          <cell r="G389">
            <v>26</v>
          </cell>
          <cell r="I389">
            <v>22</v>
          </cell>
          <cell r="K389">
            <v>22</v>
          </cell>
          <cell r="M389">
            <v>22</v>
          </cell>
          <cell r="N389">
            <v>114</v>
          </cell>
          <cell r="O389" t="e">
            <v>#N/A</v>
          </cell>
          <cell r="P389" t="e">
            <v>#N/A</v>
          </cell>
          <cell r="Q389" t="e">
            <v>#N/A</v>
          </cell>
          <cell r="R389" t="e">
            <v>#N/A</v>
          </cell>
          <cell r="S389" t="e">
            <v>#N/A</v>
          </cell>
          <cell r="T389" t="e">
            <v>#N/A</v>
          </cell>
          <cell r="U389" t="e">
            <v>#N/A</v>
          </cell>
          <cell r="V389" t="e">
            <v>#N/A</v>
          </cell>
        </row>
        <row r="390">
          <cell r="A390">
            <v>387</v>
          </cell>
          <cell r="B390" t="e">
            <v>#N/A</v>
          </cell>
          <cell r="E390">
            <v>22</v>
          </cell>
          <cell r="G390">
            <v>26</v>
          </cell>
          <cell r="I390">
            <v>22</v>
          </cell>
          <cell r="K390">
            <v>22</v>
          </cell>
          <cell r="M390">
            <v>22</v>
          </cell>
          <cell r="N390">
            <v>114</v>
          </cell>
          <cell r="O390" t="e">
            <v>#N/A</v>
          </cell>
          <cell r="P390" t="e">
            <v>#N/A</v>
          </cell>
          <cell r="Q390" t="e">
            <v>#N/A</v>
          </cell>
          <cell r="R390" t="e">
            <v>#N/A</v>
          </cell>
          <cell r="S390" t="e">
            <v>#N/A</v>
          </cell>
          <cell r="T390" t="e">
            <v>#N/A</v>
          </cell>
          <cell r="U390" t="e">
            <v>#N/A</v>
          </cell>
          <cell r="V390" t="e">
            <v>#N/A</v>
          </cell>
        </row>
        <row r="391">
          <cell r="A391">
            <v>388</v>
          </cell>
          <cell r="B391" t="e">
            <v>#N/A</v>
          </cell>
          <cell r="E391">
            <v>22</v>
          </cell>
          <cell r="G391">
            <v>26</v>
          </cell>
          <cell r="I391">
            <v>22</v>
          </cell>
          <cell r="K391">
            <v>22</v>
          </cell>
          <cell r="M391">
            <v>22</v>
          </cell>
          <cell r="N391">
            <v>114</v>
          </cell>
          <cell r="O391" t="e">
            <v>#N/A</v>
          </cell>
          <cell r="P391" t="e">
            <v>#N/A</v>
          </cell>
          <cell r="Q391" t="e">
            <v>#N/A</v>
          </cell>
          <cell r="R391" t="e">
            <v>#N/A</v>
          </cell>
          <cell r="S391" t="e">
            <v>#N/A</v>
          </cell>
          <cell r="T391" t="e">
            <v>#N/A</v>
          </cell>
          <cell r="U391" t="e">
            <v>#N/A</v>
          </cell>
          <cell r="V391" t="e">
            <v>#N/A</v>
          </cell>
        </row>
        <row r="392">
          <cell r="A392">
            <v>389</v>
          </cell>
          <cell r="B392" t="e">
            <v>#N/A</v>
          </cell>
          <cell r="E392">
            <v>22</v>
          </cell>
          <cell r="G392">
            <v>26</v>
          </cell>
          <cell r="I392">
            <v>22</v>
          </cell>
          <cell r="K392">
            <v>22</v>
          </cell>
          <cell r="M392">
            <v>22</v>
          </cell>
          <cell r="N392">
            <v>114</v>
          </cell>
          <cell r="O392" t="e">
            <v>#N/A</v>
          </cell>
          <cell r="P392" t="e">
            <v>#N/A</v>
          </cell>
          <cell r="Q392" t="e">
            <v>#N/A</v>
          </cell>
          <cell r="R392" t="e">
            <v>#N/A</v>
          </cell>
          <cell r="S392" t="e">
            <v>#N/A</v>
          </cell>
          <cell r="T392" t="e">
            <v>#N/A</v>
          </cell>
          <cell r="U392" t="e">
            <v>#N/A</v>
          </cell>
          <cell r="V392" t="e">
            <v>#N/A</v>
          </cell>
        </row>
        <row r="393">
          <cell r="A393">
            <v>390</v>
          </cell>
          <cell r="B393" t="e">
            <v>#N/A</v>
          </cell>
          <cell r="E393">
            <v>22</v>
          </cell>
          <cell r="G393">
            <v>26</v>
          </cell>
          <cell r="I393">
            <v>22</v>
          </cell>
          <cell r="K393">
            <v>22</v>
          </cell>
          <cell r="M393">
            <v>22</v>
          </cell>
          <cell r="N393">
            <v>114</v>
          </cell>
          <cell r="O393" t="e">
            <v>#N/A</v>
          </cell>
          <cell r="P393" t="e">
            <v>#N/A</v>
          </cell>
          <cell r="Q393" t="e">
            <v>#N/A</v>
          </cell>
          <cell r="R393" t="e">
            <v>#N/A</v>
          </cell>
          <cell r="S393" t="e">
            <v>#N/A</v>
          </cell>
          <cell r="T393" t="e">
            <v>#N/A</v>
          </cell>
          <cell r="U393" t="e">
            <v>#N/A</v>
          </cell>
          <cell r="V393" t="e">
            <v>#N/A</v>
          </cell>
        </row>
        <row r="394">
          <cell r="A394">
            <v>391</v>
          </cell>
          <cell r="B394" t="e">
            <v>#N/A</v>
          </cell>
          <cell r="E394">
            <v>22</v>
          </cell>
          <cell r="G394">
            <v>26</v>
          </cell>
          <cell r="I394">
            <v>22</v>
          </cell>
          <cell r="K394">
            <v>22</v>
          </cell>
          <cell r="M394">
            <v>22</v>
          </cell>
          <cell r="N394">
            <v>114</v>
          </cell>
          <cell r="O394" t="e">
            <v>#N/A</v>
          </cell>
          <cell r="P394" t="e">
            <v>#N/A</v>
          </cell>
          <cell r="Q394" t="e">
            <v>#N/A</v>
          </cell>
          <cell r="R394" t="e">
            <v>#N/A</v>
          </cell>
          <cell r="S394" t="e">
            <v>#N/A</v>
          </cell>
          <cell r="T394" t="e">
            <v>#N/A</v>
          </cell>
          <cell r="U394" t="e">
            <v>#N/A</v>
          </cell>
          <cell r="V394" t="e">
            <v>#N/A</v>
          </cell>
        </row>
        <row r="395">
          <cell r="A395">
            <v>392</v>
          </cell>
          <cell r="B395" t="e">
            <v>#N/A</v>
          </cell>
          <cell r="E395">
            <v>22</v>
          </cell>
          <cell r="G395">
            <v>26</v>
          </cell>
          <cell r="I395">
            <v>22</v>
          </cell>
          <cell r="K395">
            <v>22</v>
          </cell>
          <cell r="M395">
            <v>22</v>
          </cell>
          <cell r="N395">
            <v>114</v>
          </cell>
          <cell r="O395" t="e">
            <v>#N/A</v>
          </cell>
          <cell r="P395" t="e">
            <v>#N/A</v>
          </cell>
          <cell r="Q395" t="e">
            <v>#N/A</v>
          </cell>
          <cell r="R395" t="e">
            <v>#N/A</v>
          </cell>
          <cell r="S395" t="e">
            <v>#N/A</v>
          </cell>
          <cell r="T395" t="e">
            <v>#N/A</v>
          </cell>
          <cell r="U395" t="e">
            <v>#N/A</v>
          </cell>
          <cell r="V395" t="e">
            <v>#N/A</v>
          </cell>
        </row>
        <row r="396">
          <cell r="A396">
            <v>393</v>
          </cell>
          <cell r="B396" t="e">
            <v>#N/A</v>
          </cell>
          <cell r="E396">
            <v>22</v>
          </cell>
          <cell r="G396">
            <v>26</v>
          </cell>
          <cell r="I396">
            <v>22</v>
          </cell>
          <cell r="K396">
            <v>22</v>
          </cell>
          <cell r="M396">
            <v>22</v>
          </cell>
          <cell r="N396">
            <v>114</v>
          </cell>
          <cell r="O396" t="e">
            <v>#N/A</v>
          </cell>
          <cell r="P396" t="e">
            <v>#N/A</v>
          </cell>
          <cell r="Q396" t="e">
            <v>#N/A</v>
          </cell>
          <cell r="R396" t="e">
            <v>#N/A</v>
          </cell>
          <cell r="S396" t="e">
            <v>#N/A</v>
          </cell>
          <cell r="T396" t="e">
            <v>#N/A</v>
          </cell>
          <cell r="U396" t="e">
            <v>#N/A</v>
          </cell>
          <cell r="V396" t="e">
            <v>#N/A</v>
          </cell>
        </row>
        <row r="397">
          <cell r="A397">
            <v>394</v>
          </cell>
          <cell r="B397" t="e">
            <v>#N/A</v>
          </cell>
          <cell r="E397">
            <v>22</v>
          </cell>
          <cell r="G397">
            <v>26</v>
          </cell>
          <cell r="I397">
            <v>22</v>
          </cell>
          <cell r="K397">
            <v>22</v>
          </cell>
          <cell r="M397">
            <v>22</v>
          </cell>
          <cell r="N397">
            <v>114</v>
          </cell>
          <cell r="O397" t="e">
            <v>#N/A</v>
          </cell>
          <cell r="P397" t="e">
            <v>#N/A</v>
          </cell>
          <cell r="Q397" t="e">
            <v>#N/A</v>
          </cell>
          <cell r="R397" t="e">
            <v>#N/A</v>
          </cell>
          <cell r="S397" t="e">
            <v>#N/A</v>
          </cell>
          <cell r="T397" t="e">
            <v>#N/A</v>
          </cell>
          <cell r="U397" t="e">
            <v>#N/A</v>
          </cell>
          <cell r="V397" t="e">
            <v>#N/A</v>
          </cell>
        </row>
        <row r="398">
          <cell r="A398">
            <v>395</v>
          </cell>
          <cell r="B398" t="e">
            <v>#N/A</v>
          </cell>
          <cell r="E398">
            <v>22</v>
          </cell>
          <cell r="G398">
            <v>26</v>
          </cell>
          <cell r="I398">
            <v>22</v>
          </cell>
          <cell r="K398">
            <v>22</v>
          </cell>
          <cell r="M398">
            <v>22</v>
          </cell>
          <cell r="N398">
            <v>114</v>
          </cell>
          <cell r="O398" t="e">
            <v>#N/A</v>
          </cell>
          <cell r="P398" t="e">
            <v>#N/A</v>
          </cell>
          <cell r="Q398" t="e">
            <v>#N/A</v>
          </cell>
          <cell r="R398" t="e">
            <v>#N/A</v>
          </cell>
          <cell r="S398" t="e">
            <v>#N/A</v>
          </cell>
          <cell r="T398" t="e">
            <v>#N/A</v>
          </cell>
          <cell r="U398" t="e">
            <v>#N/A</v>
          </cell>
          <cell r="V398" t="e">
            <v>#N/A</v>
          </cell>
        </row>
        <row r="399">
          <cell r="A399">
            <v>396</v>
          </cell>
          <cell r="B399" t="e">
            <v>#N/A</v>
          </cell>
          <cell r="E399">
            <v>22</v>
          </cell>
          <cell r="G399">
            <v>26</v>
          </cell>
          <cell r="I399">
            <v>22</v>
          </cell>
          <cell r="K399">
            <v>22</v>
          </cell>
          <cell r="M399">
            <v>22</v>
          </cell>
          <cell r="N399">
            <v>114</v>
          </cell>
          <cell r="O399" t="e">
            <v>#N/A</v>
          </cell>
          <cell r="P399" t="e">
            <v>#N/A</v>
          </cell>
          <cell r="Q399" t="e">
            <v>#N/A</v>
          </cell>
          <cell r="R399" t="e">
            <v>#N/A</v>
          </cell>
          <cell r="S399" t="e">
            <v>#N/A</v>
          </cell>
          <cell r="T399" t="e">
            <v>#N/A</v>
          </cell>
          <cell r="U399" t="e">
            <v>#N/A</v>
          </cell>
          <cell r="V399" t="e">
            <v>#N/A</v>
          </cell>
        </row>
        <row r="400">
          <cell r="A400">
            <v>397</v>
          </cell>
          <cell r="B400" t="e">
            <v>#N/A</v>
          </cell>
          <cell r="E400">
            <v>22</v>
          </cell>
          <cell r="G400">
            <v>26</v>
          </cell>
          <cell r="I400">
            <v>22</v>
          </cell>
          <cell r="K400">
            <v>22</v>
          </cell>
          <cell r="M400">
            <v>22</v>
          </cell>
          <cell r="N400">
            <v>114</v>
          </cell>
          <cell r="O400" t="e">
            <v>#N/A</v>
          </cell>
          <cell r="P400" t="e">
            <v>#N/A</v>
          </cell>
          <cell r="Q400" t="e">
            <v>#N/A</v>
          </cell>
          <cell r="R400" t="e">
            <v>#N/A</v>
          </cell>
          <cell r="S400" t="e">
            <v>#N/A</v>
          </cell>
          <cell r="T400" t="e">
            <v>#N/A</v>
          </cell>
          <cell r="U400" t="e">
            <v>#N/A</v>
          </cell>
          <cell r="V400" t="e">
            <v>#N/A</v>
          </cell>
        </row>
        <row r="401">
          <cell r="A401">
            <v>398</v>
          </cell>
          <cell r="B401" t="e">
            <v>#N/A</v>
          </cell>
          <cell r="E401">
            <v>22</v>
          </cell>
          <cell r="G401">
            <v>26</v>
          </cell>
          <cell r="I401">
            <v>22</v>
          </cell>
          <cell r="K401">
            <v>22</v>
          </cell>
          <cell r="M401">
            <v>22</v>
          </cell>
          <cell r="N401">
            <v>114</v>
          </cell>
          <cell r="O401" t="e">
            <v>#N/A</v>
          </cell>
          <cell r="P401" t="e">
            <v>#N/A</v>
          </cell>
          <cell r="Q401" t="e">
            <v>#N/A</v>
          </cell>
          <cell r="R401" t="e">
            <v>#N/A</v>
          </cell>
          <cell r="S401" t="e">
            <v>#N/A</v>
          </cell>
          <cell r="T401" t="e">
            <v>#N/A</v>
          </cell>
          <cell r="U401" t="e">
            <v>#N/A</v>
          </cell>
          <cell r="V401" t="e">
            <v>#N/A</v>
          </cell>
        </row>
        <row r="402">
          <cell r="A402">
            <v>399</v>
          </cell>
          <cell r="B402" t="e">
            <v>#N/A</v>
          </cell>
          <cell r="E402">
            <v>22</v>
          </cell>
          <cell r="G402">
            <v>26</v>
          </cell>
          <cell r="I402">
            <v>22</v>
          </cell>
          <cell r="K402">
            <v>22</v>
          </cell>
          <cell r="M402">
            <v>22</v>
          </cell>
          <cell r="N402">
            <v>114</v>
          </cell>
          <cell r="O402" t="e">
            <v>#N/A</v>
          </cell>
          <cell r="P402" t="e">
            <v>#N/A</v>
          </cell>
          <cell r="Q402" t="e">
            <v>#N/A</v>
          </cell>
          <cell r="R402" t="e">
            <v>#N/A</v>
          </cell>
          <cell r="S402" t="e">
            <v>#N/A</v>
          </cell>
          <cell r="T402" t="e">
            <v>#N/A</v>
          </cell>
          <cell r="U402" t="e">
            <v>#N/A</v>
          </cell>
          <cell r="V402" t="e">
            <v>#N/A</v>
          </cell>
        </row>
        <row r="403">
          <cell r="A403">
            <v>400</v>
          </cell>
          <cell r="B403" t="e">
            <v>#N/A</v>
          </cell>
          <cell r="E403">
            <v>22</v>
          </cell>
          <cell r="G403">
            <v>26</v>
          </cell>
          <cell r="I403">
            <v>22</v>
          </cell>
          <cell r="K403">
            <v>22</v>
          </cell>
          <cell r="M403">
            <v>22</v>
          </cell>
          <cell r="N403">
            <v>114</v>
          </cell>
          <cell r="O403" t="e">
            <v>#N/A</v>
          </cell>
          <cell r="P403" t="e">
            <v>#N/A</v>
          </cell>
          <cell r="Q403" t="e">
            <v>#N/A</v>
          </cell>
          <cell r="R403" t="e">
            <v>#N/A</v>
          </cell>
          <cell r="S403" t="e">
            <v>#N/A</v>
          </cell>
          <cell r="T403" t="e">
            <v>#N/A</v>
          </cell>
          <cell r="U403" t="e">
            <v>#N/A</v>
          </cell>
          <cell r="V403" t="e">
            <v>#N/A</v>
          </cell>
        </row>
        <row r="404">
          <cell r="A404">
            <v>401</v>
          </cell>
          <cell r="B404" t="e">
            <v>#N/A</v>
          </cell>
          <cell r="E404">
            <v>22</v>
          </cell>
          <cell r="G404">
            <v>26</v>
          </cell>
          <cell r="I404">
            <v>22</v>
          </cell>
          <cell r="K404">
            <v>22</v>
          </cell>
          <cell r="M404">
            <v>22</v>
          </cell>
          <cell r="N404">
            <v>114</v>
          </cell>
          <cell r="O404" t="e">
            <v>#N/A</v>
          </cell>
          <cell r="P404" t="e">
            <v>#N/A</v>
          </cell>
          <cell r="Q404" t="e">
            <v>#N/A</v>
          </cell>
          <cell r="R404" t="e">
            <v>#N/A</v>
          </cell>
          <cell r="S404" t="e">
            <v>#N/A</v>
          </cell>
          <cell r="T404" t="e">
            <v>#N/A</v>
          </cell>
          <cell r="U404" t="e">
            <v>#N/A</v>
          </cell>
          <cell r="V404" t="e">
            <v>#N/A</v>
          </cell>
        </row>
        <row r="405">
          <cell r="A405">
            <v>402</v>
          </cell>
          <cell r="B405" t="e">
            <v>#N/A</v>
          </cell>
          <cell r="E405">
            <v>22</v>
          </cell>
          <cell r="G405">
            <v>26</v>
          </cell>
          <cell r="I405">
            <v>22</v>
          </cell>
          <cell r="K405">
            <v>22</v>
          </cell>
          <cell r="M405">
            <v>22</v>
          </cell>
          <cell r="N405">
            <v>114</v>
          </cell>
          <cell r="O405" t="e">
            <v>#N/A</v>
          </cell>
          <cell r="P405" t="e">
            <v>#N/A</v>
          </cell>
          <cell r="Q405" t="e">
            <v>#N/A</v>
          </cell>
          <cell r="R405" t="e">
            <v>#N/A</v>
          </cell>
          <cell r="S405" t="e">
            <v>#N/A</v>
          </cell>
          <cell r="T405" t="e">
            <v>#N/A</v>
          </cell>
          <cell r="U405" t="e">
            <v>#N/A</v>
          </cell>
          <cell r="V405" t="e">
            <v>#N/A</v>
          </cell>
        </row>
        <row r="406">
          <cell r="A406">
            <v>403</v>
          </cell>
          <cell r="B406" t="e">
            <v>#N/A</v>
          </cell>
          <cell r="E406">
            <v>22</v>
          </cell>
          <cell r="G406">
            <v>26</v>
          </cell>
          <cell r="I406">
            <v>22</v>
          </cell>
          <cell r="K406">
            <v>22</v>
          </cell>
          <cell r="M406">
            <v>22</v>
          </cell>
          <cell r="N406">
            <v>114</v>
          </cell>
          <cell r="O406" t="e">
            <v>#N/A</v>
          </cell>
          <cell r="P406" t="e">
            <v>#N/A</v>
          </cell>
          <cell r="Q406" t="e">
            <v>#N/A</v>
          </cell>
          <cell r="R406" t="e">
            <v>#N/A</v>
          </cell>
          <cell r="S406" t="e">
            <v>#N/A</v>
          </cell>
          <cell r="T406" t="e">
            <v>#N/A</v>
          </cell>
          <cell r="U406" t="e">
            <v>#N/A</v>
          </cell>
          <cell r="V406" t="e">
            <v>#N/A</v>
          </cell>
        </row>
        <row r="407">
          <cell r="A407">
            <v>404</v>
          </cell>
          <cell r="B407" t="e">
            <v>#N/A</v>
          </cell>
          <cell r="E407">
            <v>22</v>
          </cell>
          <cell r="G407">
            <v>26</v>
          </cell>
          <cell r="I407">
            <v>22</v>
          </cell>
          <cell r="K407">
            <v>22</v>
          </cell>
          <cell r="M407">
            <v>22</v>
          </cell>
          <cell r="N407">
            <v>114</v>
          </cell>
          <cell r="O407" t="e">
            <v>#N/A</v>
          </cell>
          <cell r="P407" t="e">
            <v>#N/A</v>
          </cell>
          <cell r="Q407" t="e">
            <v>#N/A</v>
          </cell>
          <cell r="R407" t="e">
            <v>#N/A</v>
          </cell>
          <cell r="S407" t="e">
            <v>#N/A</v>
          </cell>
          <cell r="T407" t="e">
            <v>#N/A</v>
          </cell>
          <cell r="U407" t="e">
            <v>#N/A</v>
          </cell>
          <cell r="V407" t="e">
            <v>#N/A</v>
          </cell>
        </row>
        <row r="408">
          <cell r="A408">
            <v>405</v>
          </cell>
          <cell r="B408" t="e">
            <v>#N/A</v>
          </cell>
          <cell r="E408">
            <v>22</v>
          </cell>
          <cell r="G408">
            <v>26</v>
          </cell>
          <cell r="I408">
            <v>22</v>
          </cell>
          <cell r="K408">
            <v>22</v>
          </cell>
          <cell r="M408">
            <v>22</v>
          </cell>
          <cell r="N408">
            <v>114</v>
          </cell>
          <cell r="O408" t="e">
            <v>#N/A</v>
          </cell>
          <cell r="P408" t="e">
            <v>#N/A</v>
          </cell>
          <cell r="Q408" t="e">
            <v>#N/A</v>
          </cell>
          <cell r="R408" t="e">
            <v>#N/A</v>
          </cell>
          <cell r="S408" t="e">
            <v>#N/A</v>
          </cell>
          <cell r="T408" t="e">
            <v>#N/A</v>
          </cell>
          <cell r="U408" t="e">
            <v>#N/A</v>
          </cell>
          <cell r="V408" t="e">
            <v>#N/A</v>
          </cell>
        </row>
        <row r="409">
          <cell r="A409">
            <v>406</v>
          </cell>
          <cell r="B409" t="e">
            <v>#N/A</v>
          </cell>
          <cell r="E409">
            <v>22</v>
          </cell>
          <cell r="G409">
            <v>26</v>
          </cell>
          <cell r="I409">
            <v>22</v>
          </cell>
          <cell r="K409">
            <v>22</v>
          </cell>
          <cell r="M409">
            <v>22</v>
          </cell>
          <cell r="N409">
            <v>114</v>
          </cell>
          <cell r="O409" t="e">
            <v>#N/A</v>
          </cell>
          <cell r="P409" t="e">
            <v>#N/A</v>
          </cell>
          <cell r="Q409" t="e">
            <v>#N/A</v>
          </cell>
          <cell r="R409" t="e">
            <v>#N/A</v>
          </cell>
          <cell r="S409" t="e">
            <v>#N/A</v>
          </cell>
          <cell r="T409" t="e">
            <v>#N/A</v>
          </cell>
          <cell r="U409" t="e">
            <v>#N/A</v>
          </cell>
          <cell r="V409" t="e">
            <v>#N/A</v>
          </cell>
        </row>
        <row r="410">
          <cell r="A410">
            <v>407</v>
          </cell>
          <cell r="B410" t="e">
            <v>#N/A</v>
          </cell>
          <cell r="E410">
            <v>22</v>
          </cell>
          <cell r="G410">
            <v>26</v>
          </cell>
          <cell r="I410">
            <v>22</v>
          </cell>
          <cell r="K410">
            <v>22</v>
          </cell>
          <cell r="M410">
            <v>22</v>
          </cell>
          <cell r="N410">
            <v>114</v>
          </cell>
          <cell r="O410" t="e">
            <v>#N/A</v>
          </cell>
          <cell r="P410" t="e">
            <v>#N/A</v>
          </cell>
          <cell r="Q410" t="e">
            <v>#N/A</v>
          </cell>
          <cell r="R410" t="e">
            <v>#N/A</v>
          </cell>
          <cell r="S410" t="e">
            <v>#N/A</v>
          </cell>
          <cell r="T410" t="e">
            <v>#N/A</v>
          </cell>
          <cell r="U410" t="e">
            <v>#N/A</v>
          </cell>
          <cell r="V410" t="e">
            <v>#N/A</v>
          </cell>
        </row>
        <row r="411">
          <cell r="A411">
            <v>408</v>
          </cell>
          <cell r="B411" t="e">
            <v>#N/A</v>
          </cell>
          <cell r="E411">
            <v>22</v>
          </cell>
          <cell r="G411">
            <v>26</v>
          </cell>
          <cell r="I411">
            <v>22</v>
          </cell>
          <cell r="K411">
            <v>22</v>
          </cell>
          <cell r="M411">
            <v>22</v>
          </cell>
          <cell r="N411">
            <v>114</v>
          </cell>
          <cell r="O411" t="e">
            <v>#N/A</v>
          </cell>
          <cell r="P411" t="e">
            <v>#N/A</v>
          </cell>
          <cell r="Q411" t="e">
            <v>#N/A</v>
          </cell>
          <cell r="R411" t="e">
            <v>#N/A</v>
          </cell>
          <cell r="S411" t="e">
            <v>#N/A</v>
          </cell>
          <cell r="T411" t="e">
            <v>#N/A</v>
          </cell>
          <cell r="U411" t="e">
            <v>#N/A</v>
          </cell>
          <cell r="V411" t="e">
            <v>#N/A</v>
          </cell>
        </row>
        <row r="412">
          <cell r="A412">
            <v>409</v>
          </cell>
          <cell r="B412" t="e">
            <v>#N/A</v>
          </cell>
          <cell r="E412">
            <v>22</v>
          </cell>
          <cell r="G412">
            <v>26</v>
          </cell>
          <cell r="I412">
            <v>22</v>
          </cell>
          <cell r="K412">
            <v>22</v>
          </cell>
          <cell r="M412">
            <v>22</v>
          </cell>
          <cell r="N412">
            <v>114</v>
          </cell>
          <cell r="O412" t="e">
            <v>#N/A</v>
          </cell>
          <cell r="P412" t="e">
            <v>#N/A</v>
          </cell>
          <cell r="Q412" t="e">
            <v>#N/A</v>
          </cell>
          <cell r="R412" t="e">
            <v>#N/A</v>
          </cell>
          <cell r="S412" t="e">
            <v>#N/A</v>
          </cell>
          <cell r="T412" t="e">
            <v>#N/A</v>
          </cell>
          <cell r="U412" t="e">
            <v>#N/A</v>
          </cell>
          <cell r="V412" t="e">
            <v>#N/A</v>
          </cell>
        </row>
        <row r="413">
          <cell r="A413">
            <v>410</v>
          </cell>
          <cell r="B413" t="e">
            <v>#N/A</v>
          </cell>
          <cell r="E413">
            <v>22</v>
          </cell>
          <cell r="G413">
            <v>26</v>
          </cell>
          <cell r="I413">
            <v>22</v>
          </cell>
          <cell r="K413">
            <v>22</v>
          </cell>
          <cell r="M413">
            <v>22</v>
          </cell>
          <cell r="N413">
            <v>114</v>
          </cell>
          <cell r="O413" t="e">
            <v>#N/A</v>
          </cell>
          <cell r="P413" t="e">
            <v>#N/A</v>
          </cell>
          <cell r="Q413" t="e">
            <v>#N/A</v>
          </cell>
          <cell r="R413" t="e">
            <v>#N/A</v>
          </cell>
          <cell r="S413" t="e">
            <v>#N/A</v>
          </cell>
          <cell r="T413" t="e">
            <v>#N/A</v>
          </cell>
          <cell r="U413" t="e">
            <v>#N/A</v>
          </cell>
          <cell r="V413" t="e">
            <v>#N/A</v>
          </cell>
        </row>
        <row r="414">
          <cell r="A414">
            <v>411</v>
          </cell>
          <cell r="B414" t="e">
            <v>#N/A</v>
          </cell>
          <cell r="E414">
            <v>22</v>
          </cell>
          <cell r="G414">
            <v>26</v>
          </cell>
          <cell r="I414">
            <v>22</v>
          </cell>
          <cell r="K414">
            <v>22</v>
          </cell>
          <cell r="M414">
            <v>22</v>
          </cell>
          <cell r="N414">
            <v>114</v>
          </cell>
          <cell r="O414" t="e">
            <v>#N/A</v>
          </cell>
          <cell r="P414" t="e">
            <v>#N/A</v>
          </cell>
          <cell r="Q414" t="e">
            <v>#N/A</v>
          </cell>
          <cell r="R414" t="e">
            <v>#N/A</v>
          </cell>
          <cell r="S414" t="e">
            <v>#N/A</v>
          </cell>
          <cell r="T414" t="e">
            <v>#N/A</v>
          </cell>
          <cell r="U414" t="e">
            <v>#N/A</v>
          </cell>
          <cell r="V414" t="e">
            <v>#N/A</v>
          </cell>
        </row>
        <row r="415">
          <cell r="A415">
            <v>412</v>
          </cell>
          <cell r="B415" t="e">
            <v>#N/A</v>
          </cell>
          <cell r="E415">
            <v>22</v>
          </cell>
          <cell r="G415">
            <v>26</v>
          </cell>
          <cell r="I415">
            <v>22</v>
          </cell>
          <cell r="K415">
            <v>22</v>
          </cell>
          <cell r="M415">
            <v>22</v>
          </cell>
          <cell r="N415">
            <v>114</v>
          </cell>
          <cell r="O415" t="e">
            <v>#N/A</v>
          </cell>
          <cell r="P415" t="e">
            <v>#N/A</v>
          </cell>
          <cell r="Q415" t="e">
            <v>#N/A</v>
          </cell>
          <cell r="R415" t="e">
            <v>#N/A</v>
          </cell>
          <cell r="S415" t="e">
            <v>#N/A</v>
          </cell>
          <cell r="T415" t="e">
            <v>#N/A</v>
          </cell>
          <cell r="U415" t="e">
            <v>#N/A</v>
          </cell>
          <cell r="V415" t="e">
            <v>#N/A</v>
          </cell>
        </row>
        <row r="416">
          <cell r="A416">
            <v>413</v>
          </cell>
          <cell r="B416" t="e">
            <v>#N/A</v>
          </cell>
          <cell r="E416">
            <v>22</v>
          </cell>
          <cell r="G416">
            <v>26</v>
          </cell>
          <cell r="I416">
            <v>22</v>
          </cell>
          <cell r="K416">
            <v>22</v>
          </cell>
          <cell r="M416">
            <v>22</v>
          </cell>
          <cell r="N416">
            <v>114</v>
          </cell>
          <cell r="O416" t="e">
            <v>#N/A</v>
          </cell>
          <cell r="P416" t="e">
            <v>#N/A</v>
          </cell>
          <cell r="Q416" t="e">
            <v>#N/A</v>
          </cell>
          <cell r="R416" t="e">
            <v>#N/A</v>
          </cell>
          <cell r="S416" t="e">
            <v>#N/A</v>
          </cell>
          <cell r="T416" t="e">
            <v>#N/A</v>
          </cell>
          <cell r="U416" t="e">
            <v>#N/A</v>
          </cell>
          <cell r="V416" t="e">
            <v>#N/A</v>
          </cell>
        </row>
        <row r="417">
          <cell r="A417">
            <v>414</v>
          </cell>
          <cell r="B417" t="e">
            <v>#N/A</v>
          </cell>
          <cell r="E417">
            <v>22</v>
          </cell>
          <cell r="G417">
            <v>26</v>
          </cell>
          <cell r="I417">
            <v>22</v>
          </cell>
          <cell r="K417">
            <v>22</v>
          </cell>
          <cell r="M417">
            <v>22</v>
          </cell>
          <cell r="N417">
            <v>114</v>
          </cell>
          <cell r="O417" t="e">
            <v>#N/A</v>
          </cell>
          <cell r="P417" t="e">
            <v>#N/A</v>
          </cell>
          <cell r="Q417" t="e">
            <v>#N/A</v>
          </cell>
          <cell r="R417" t="e">
            <v>#N/A</v>
          </cell>
          <cell r="S417" t="e">
            <v>#N/A</v>
          </cell>
          <cell r="T417" t="e">
            <v>#N/A</v>
          </cell>
          <cell r="U417" t="e">
            <v>#N/A</v>
          </cell>
          <cell r="V417" t="e">
            <v>#N/A</v>
          </cell>
        </row>
        <row r="418">
          <cell r="A418">
            <v>415</v>
          </cell>
          <cell r="B418" t="e">
            <v>#N/A</v>
          </cell>
          <cell r="E418">
            <v>22</v>
          </cell>
          <cell r="G418">
            <v>26</v>
          </cell>
          <cell r="I418">
            <v>22</v>
          </cell>
          <cell r="K418">
            <v>22</v>
          </cell>
          <cell r="M418">
            <v>22</v>
          </cell>
          <cell r="N418">
            <v>114</v>
          </cell>
          <cell r="O418" t="e">
            <v>#N/A</v>
          </cell>
          <cell r="P418" t="e">
            <v>#N/A</v>
          </cell>
          <cell r="Q418" t="e">
            <v>#N/A</v>
          </cell>
          <cell r="R418" t="e">
            <v>#N/A</v>
          </cell>
          <cell r="S418" t="e">
            <v>#N/A</v>
          </cell>
          <cell r="T418" t="e">
            <v>#N/A</v>
          </cell>
          <cell r="U418" t="e">
            <v>#N/A</v>
          </cell>
          <cell r="V418" t="e">
            <v>#N/A</v>
          </cell>
        </row>
        <row r="419">
          <cell r="A419">
            <v>416</v>
          </cell>
          <cell r="B419" t="e">
            <v>#N/A</v>
          </cell>
          <cell r="E419">
            <v>22</v>
          </cell>
          <cell r="G419">
            <v>26</v>
          </cell>
          <cell r="I419">
            <v>22</v>
          </cell>
          <cell r="K419">
            <v>22</v>
          </cell>
          <cell r="M419">
            <v>22</v>
          </cell>
          <cell r="N419">
            <v>114</v>
          </cell>
          <cell r="O419" t="e">
            <v>#N/A</v>
          </cell>
          <cell r="P419" t="e">
            <v>#N/A</v>
          </cell>
          <cell r="Q419" t="e">
            <v>#N/A</v>
          </cell>
          <cell r="R419" t="e">
            <v>#N/A</v>
          </cell>
          <cell r="S419" t="e">
            <v>#N/A</v>
          </cell>
          <cell r="T419" t="e">
            <v>#N/A</v>
          </cell>
          <cell r="U419" t="e">
            <v>#N/A</v>
          </cell>
          <cell r="V419" t="e">
            <v>#N/A</v>
          </cell>
        </row>
        <row r="420">
          <cell r="A420">
            <v>417</v>
          </cell>
          <cell r="B420" t="e">
            <v>#N/A</v>
          </cell>
          <cell r="E420">
            <v>22</v>
          </cell>
          <cell r="G420">
            <v>26</v>
          </cell>
          <cell r="I420">
            <v>22</v>
          </cell>
          <cell r="K420">
            <v>22</v>
          </cell>
          <cell r="M420">
            <v>22</v>
          </cell>
          <cell r="N420">
            <v>114</v>
          </cell>
          <cell r="O420" t="e">
            <v>#N/A</v>
          </cell>
          <cell r="P420" t="e">
            <v>#N/A</v>
          </cell>
          <cell r="Q420" t="e">
            <v>#N/A</v>
          </cell>
          <cell r="R420" t="e">
            <v>#N/A</v>
          </cell>
          <cell r="S420" t="e">
            <v>#N/A</v>
          </cell>
          <cell r="T420" t="e">
            <v>#N/A</v>
          </cell>
          <cell r="U420" t="e">
            <v>#N/A</v>
          </cell>
          <cell r="V420" t="e">
            <v>#N/A</v>
          </cell>
        </row>
        <row r="421">
          <cell r="A421">
            <v>418</v>
          </cell>
          <cell r="B421" t="e">
            <v>#N/A</v>
          </cell>
          <cell r="E421">
            <v>22</v>
          </cell>
          <cell r="G421">
            <v>26</v>
          </cell>
          <cell r="I421">
            <v>22</v>
          </cell>
          <cell r="K421">
            <v>22</v>
          </cell>
          <cell r="M421">
            <v>22</v>
          </cell>
          <cell r="N421">
            <v>114</v>
          </cell>
          <cell r="O421" t="e">
            <v>#N/A</v>
          </cell>
          <cell r="P421" t="e">
            <v>#N/A</v>
          </cell>
          <cell r="Q421" t="e">
            <v>#N/A</v>
          </cell>
          <cell r="R421" t="e">
            <v>#N/A</v>
          </cell>
          <cell r="S421" t="e">
            <v>#N/A</v>
          </cell>
          <cell r="T421" t="e">
            <v>#N/A</v>
          </cell>
          <cell r="U421" t="e">
            <v>#N/A</v>
          </cell>
          <cell r="V421" t="e">
            <v>#N/A</v>
          </cell>
        </row>
        <row r="422">
          <cell r="A422">
            <v>419</v>
          </cell>
          <cell r="B422" t="e">
            <v>#N/A</v>
          </cell>
          <cell r="E422">
            <v>22</v>
          </cell>
          <cell r="G422">
            <v>26</v>
          </cell>
          <cell r="I422">
            <v>22</v>
          </cell>
          <cell r="K422">
            <v>22</v>
          </cell>
          <cell r="M422">
            <v>22</v>
          </cell>
          <cell r="N422">
            <v>114</v>
          </cell>
          <cell r="O422" t="e">
            <v>#N/A</v>
          </cell>
          <cell r="P422" t="e">
            <v>#N/A</v>
          </cell>
          <cell r="Q422" t="e">
            <v>#N/A</v>
          </cell>
          <cell r="R422" t="e">
            <v>#N/A</v>
          </cell>
          <cell r="S422" t="e">
            <v>#N/A</v>
          </cell>
          <cell r="T422" t="e">
            <v>#N/A</v>
          </cell>
          <cell r="U422" t="e">
            <v>#N/A</v>
          </cell>
          <cell r="V422" t="e">
            <v>#N/A</v>
          </cell>
        </row>
        <row r="423">
          <cell r="A423">
            <v>420</v>
          </cell>
          <cell r="B423" t="e">
            <v>#N/A</v>
          </cell>
          <cell r="E423">
            <v>22</v>
          </cell>
          <cell r="G423">
            <v>26</v>
          </cell>
          <cell r="I423">
            <v>22</v>
          </cell>
          <cell r="K423">
            <v>22</v>
          </cell>
          <cell r="M423">
            <v>22</v>
          </cell>
          <cell r="N423">
            <v>114</v>
          </cell>
          <cell r="O423" t="e">
            <v>#N/A</v>
          </cell>
          <cell r="P423" t="e">
            <v>#N/A</v>
          </cell>
          <cell r="Q423" t="e">
            <v>#N/A</v>
          </cell>
          <cell r="R423" t="e">
            <v>#N/A</v>
          </cell>
          <cell r="S423" t="e">
            <v>#N/A</v>
          </cell>
          <cell r="T423" t="e">
            <v>#N/A</v>
          </cell>
          <cell r="U423" t="e">
            <v>#N/A</v>
          </cell>
          <cell r="V423" t="e">
            <v>#N/A</v>
          </cell>
        </row>
        <row r="424">
          <cell r="A424">
            <v>421</v>
          </cell>
          <cell r="B424" t="e">
            <v>#N/A</v>
          </cell>
          <cell r="E424">
            <v>22</v>
          </cell>
          <cell r="G424">
            <v>26</v>
          </cell>
          <cell r="I424">
            <v>22</v>
          </cell>
          <cell r="K424">
            <v>22</v>
          </cell>
          <cell r="M424">
            <v>22</v>
          </cell>
          <cell r="N424">
            <v>114</v>
          </cell>
          <cell r="O424" t="e">
            <v>#N/A</v>
          </cell>
          <cell r="P424" t="e">
            <v>#N/A</v>
          </cell>
          <cell r="Q424" t="e">
            <v>#N/A</v>
          </cell>
          <cell r="R424" t="e">
            <v>#N/A</v>
          </cell>
          <cell r="S424" t="e">
            <v>#N/A</v>
          </cell>
          <cell r="T424" t="e">
            <v>#N/A</v>
          </cell>
          <cell r="U424" t="e">
            <v>#N/A</v>
          </cell>
          <cell r="V424" t="e">
            <v>#N/A</v>
          </cell>
        </row>
        <row r="425">
          <cell r="A425">
            <v>422</v>
          </cell>
          <cell r="B425" t="e">
            <v>#N/A</v>
          </cell>
          <cell r="E425">
            <v>22</v>
          </cell>
          <cell r="G425">
            <v>26</v>
          </cell>
          <cell r="I425">
            <v>22</v>
          </cell>
          <cell r="K425">
            <v>22</v>
          </cell>
          <cell r="M425">
            <v>22</v>
          </cell>
          <cell r="N425">
            <v>114</v>
          </cell>
          <cell r="O425" t="e">
            <v>#N/A</v>
          </cell>
          <cell r="P425" t="e">
            <v>#N/A</v>
          </cell>
          <cell r="Q425" t="e">
            <v>#N/A</v>
          </cell>
          <cell r="R425" t="e">
            <v>#N/A</v>
          </cell>
          <cell r="S425" t="e">
            <v>#N/A</v>
          </cell>
          <cell r="T425" t="e">
            <v>#N/A</v>
          </cell>
          <cell r="U425" t="e">
            <v>#N/A</v>
          </cell>
          <cell r="V425" t="e">
            <v>#N/A</v>
          </cell>
        </row>
        <row r="426">
          <cell r="A426">
            <v>423</v>
          </cell>
          <cell r="B426" t="e">
            <v>#N/A</v>
          </cell>
          <cell r="E426">
            <v>22</v>
          </cell>
          <cell r="G426">
            <v>26</v>
          </cell>
          <cell r="I426">
            <v>22</v>
          </cell>
          <cell r="K426">
            <v>22</v>
          </cell>
          <cell r="M426">
            <v>22</v>
          </cell>
          <cell r="N426">
            <v>114</v>
          </cell>
          <cell r="O426" t="e">
            <v>#N/A</v>
          </cell>
          <cell r="P426" t="e">
            <v>#N/A</v>
          </cell>
          <cell r="Q426" t="e">
            <v>#N/A</v>
          </cell>
          <cell r="R426" t="e">
            <v>#N/A</v>
          </cell>
          <cell r="S426" t="e">
            <v>#N/A</v>
          </cell>
          <cell r="T426" t="e">
            <v>#N/A</v>
          </cell>
          <cell r="U426" t="e">
            <v>#N/A</v>
          </cell>
          <cell r="V426" t="e">
            <v>#N/A</v>
          </cell>
        </row>
        <row r="427">
          <cell r="A427">
            <v>424</v>
          </cell>
          <cell r="B427" t="e">
            <v>#N/A</v>
          </cell>
          <cell r="E427">
            <v>22</v>
          </cell>
          <cell r="G427">
            <v>26</v>
          </cell>
          <cell r="I427">
            <v>22</v>
          </cell>
          <cell r="K427">
            <v>22</v>
          </cell>
          <cell r="M427">
            <v>22</v>
          </cell>
          <cell r="N427">
            <v>114</v>
          </cell>
          <cell r="O427" t="e">
            <v>#N/A</v>
          </cell>
          <cell r="P427" t="e">
            <v>#N/A</v>
          </cell>
          <cell r="Q427" t="e">
            <v>#N/A</v>
          </cell>
          <cell r="R427" t="e">
            <v>#N/A</v>
          </cell>
          <cell r="S427" t="e">
            <v>#N/A</v>
          </cell>
          <cell r="T427" t="e">
            <v>#N/A</v>
          </cell>
          <cell r="U427" t="e">
            <v>#N/A</v>
          </cell>
          <cell r="V427" t="e">
            <v>#N/A</v>
          </cell>
        </row>
        <row r="428">
          <cell r="A428">
            <v>425</v>
          </cell>
          <cell r="B428" t="e">
            <v>#N/A</v>
          </cell>
          <cell r="E428">
            <v>22</v>
          </cell>
          <cell r="G428">
            <v>26</v>
          </cell>
          <cell r="I428">
            <v>22</v>
          </cell>
          <cell r="K428">
            <v>22</v>
          </cell>
          <cell r="M428">
            <v>22</v>
          </cell>
          <cell r="N428">
            <v>114</v>
          </cell>
          <cell r="O428" t="e">
            <v>#N/A</v>
          </cell>
          <cell r="P428" t="e">
            <v>#N/A</v>
          </cell>
          <cell r="Q428" t="e">
            <v>#N/A</v>
          </cell>
          <cell r="R428" t="e">
            <v>#N/A</v>
          </cell>
          <cell r="S428" t="e">
            <v>#N/A</v>
          </cell>
          <cell r="T428" t="e">
            <v>#N/A</v>
          </cell>
          <cell r="U428" t="e">
            <v>#N/A</v>
          </cell>
          <cell r="V428" t="e">
            <v>#N/A</v>
          </cell>
        </row>
        <row r="429">
          <cell r="A429">
            <v>426</v>
          </cell>
          <cell r="B429" t="e">
            <v>#N/A</v>
          </cell>
          <cell r="E429">
            <v>22</v>
          </cell>
          <cell r="G429">
            <v>26</v>
          </cell>
          <cell r="I429">
            <v>22</v>
          </cell>
          <cell r="K429">
            <v>22</v>
          </cell>
          <cell r="M429">
            <v>22</v>
          </cell>
          <cell r="N429">
            <v>114</v>
          </cell>
          <cell r="O429" t="e">
            <v>#N/A</v>
          </cell>
          <cell r="P429" t="e">
            <v>#N/A</v>
          </cell>
          <cell r="Q429" t="e">
            <v>#N/A</v>
          </cell>
          <cell r="R429" t="e">
            <v>#N/A</v>
          </cell>
          <cell r="S429" t="e">
            <v>#N/A</v>
          </cell>
          <cell r="T429" t="e">
            <v>#N/A</v>
          </cell>
          <cell r="U429" t="e">
            <v>#N/A</v>
          </cell>
          <cell r="V429" t="e">
            <v>#N/A</v>
          </cell>
        </row>
        <row r="430">
          <cell r="A430">
            <v>427</v>
          </cell>
          <cell r="B430" t="e">
            <v>#N/A</v>
          </cell>
          <cell r="E430">
            <v>22</v>
          </cell>
          <cell r="G430">
            <v>26</v>
          </cell>
          <cell r="I430">
            <v>22</v>
          </cell>
          <cell r="K430">
            <v>22</v>
          </cell>
          <cell r="M430">
            <v>22</v>
          </cell>
          <cell r="N430">
            <v>114</v>
          </cell>
          <cell r="O430" t="e">
            <v>#N/A</v>
          </cell>
          <cell r="P430" t="e">
            <v>#N/A</v>
          </cell>
          <cell r="Q430" t="e">
            <v>#N/A</v>
          </cell>
          <cell r="R430" t="e">
            <v>#N/A</v>
          </cell>
          <cell r="S430" t="e">
            <v>#N/A</v>
          </cell>
          <cell r="T430" t="e">
            <v>#N/A</v>
          </cell>
          <cell r="U430" t="e">
            <v>#N/A</v>
          </cell>
          <cell r="V430" t="e">
            <v>#N/A</v>
          </cell>
        </row>
        <row r="431">
          <cell r="A431">
            <v>428</v>
          </cell>
          <cell r="B431" t="e">
            <v>#N/A</v>
          </cell>
          <cell r="E431">
            <v>22</v>
          </cell>
          <cell r="G431">
            <v>26</v>
          </cell>
          <cell r="I431">
            <v>22</v>
          </cell>
          <cell r="K431">
            <v>22</v>
          </cell>
          <cell r="M431">
            <v>22</v>
          </cell>
          <cell r="N431">
            <v>114</v>
          </cell>
          <cell r="O431" t="e">
            <v>#N/A</v>
          </cell>
          <cell r="P431" t="e">
            <v>#N/A</v>
          </cell>
          <cell r="Q431" t="e">
            <v>#N/A</v>
          </cell>
          <cell r="R431" t="e">
            <v>#N/A</v>
          </cell>
          <cell r="S431" t="e">
            <v>#N/A</v>
          </cell>
          <cell r="T431" t="e">
            <v>#N/A</v>
          </cell>
          <cell r="U431" t="e">
            <v>#N/A</v>
          </cell>
          <cell r="V431" t="e">
            <v>#N/A</v>
          </cell>
        </row>
        <row r="432">
          <cell r="A432">
            <v>429</v>
          </cell>
          <cell r="B432" t="e">
            <v>#N/A</v>
          </cell>
          <cell r="E432">
            <v>22</v>
          </cell>
          <cell r="G432">
            <v>26</v>
          </cell>
          <cell r="I432">
            <v>22</v>
          </cell>
          <cell r="K432">
            <v>22</v>
          </cell>
          <cell r="M432">
            <v>22</v>
          </cell>
          <cell r="N432">
            <v>114</v>
          </cell>
          <cell r="O432" t="e">
            <v>#N/A</v>
          </cell>
          <cell r="P432" t="e">
            <v>#N/A</v>
          </cell>
          <cell r="Q432" t="e">
            <v>#N/A</v>
          </cell>
          <cell r="R432" t="e">
            <v>#N/A</v>
          </cell>
          <cell r="S432" t="e">
            <v>#N/A</v>
          </cell>
          <cell r="T432" t="e">
            <v>#N/A</v>
          </cell>
          <cell r="U432" t="e">
            <v>#N/A</v>
          </cell>
          <cell r="V432" t="e">
            <v>#N/A</v>
          </cell>
        </row>
        <row r="433">
          <cell r="A433">
            <v>430</v>
          </cell>
          <cell r="B433" t="e">
            <v>#N/A</v>
          </cell>
          <cell r="E433">
            <v>22</v>
          </cell>
          <cell r="G433">
            <v>26</v>
          </cell>
          <cell r="I433">
            <v>22</v>
          </cell>
          <cell r="K433">
            <v>22</v>
          </cell>
          <cell r="M433">
            <v>22</v>
          </cell>
          <cell r="N433">
            <v>114</v>
          </cell>
          <cell r="O433" t="e">
            <v>#N/A</v>
          </cell>
          <cell r="P433" t="e">
            <v>#N/A</v>
          </cell>
          <cell r="Q433" t="e">
            <v>#N/A</v>
          </cell>
          <cell r="R433" t="e">
            <v>#N/A</v>
          </cell>
          <cell r="S433" t="e">
            <v>#N/A</v>
          </cell>
          <cell r="T433" t="e">
            <v>#N/A</v>
          </cell>
          <cell r="U433" t="e">
            <v>#N/A</v>
          </cell>
          <cell r="V433" t="e">
            <v>#N/A</v>
          </cell>
        </row>
        <row r="434">
          <cell r="A434">
            <v>431</v>
          </cell>
          <cell r="B434" t="e">
            <v>#N/A</v>
          </cell>
          <cell r="E434">
            <v>22</v>
          </cell>
          <cell r="G434">
            <v>26</v>
          </cell>
          <cell r="I434">
            <v>22</v>
          </cell>
          <cell r="K434">
            <v>22</v>
          </cell>
          <cell r="M434">
            <v>22</v>
          </cell>
          <cell r="N434">
            <v>114</v>
          </cell>
          <cell r="O434" t="e">
            <v>#N/A</v>
          </cell>
          <cell r="P434" t="e">
            <v>#N/A</v>
          </cell>
          <cell r="Q434" t="e">
            <v>#N/A</v>
          </cell>
          <cell r="R434" t="e">
            <v>#N/A</v>
          </cell>
          <cell r="S434" t="e">
            <v>#N/A</v>
          </cell>
          <cell r="T434" t="e">
            <v>#N/A</v>
          </cell>
          <cell r="U434" t="e">
            <v>#N/A</v>
          </cell>
          <cell r="V434" t="e">
            <v>#N/A</v>
          </cell>
        </row>
        <row r="435">
          <cell r="A435">
            <v>432</v>
          </cell>
          <cell r="B435" t="e">
            <v>#N/A</v>
          </cell>
          <cell r="E435">
            <v>22</v>
          </cell>
          <cell r="G435">
            <v>26</v>
          </cell>
          <cell r="I435">
            <v>22</v>
          </cell>
          <cell r="K435">
            <v>22</v>
          </cell>
          <cell r="M435">
            <v>22</v>
          </cell>
          <cell r="N435">
            <v>114</v>
          </cell>
          <cell r="O435" t="e">
            <v>#N/A</v>
          </cell>
          <cell r="P435" t="e">
            <v>#N/A</v>
          </cell>
          <cell r="Q435" t="e">
            <v>#N/A</v>
          </cell>
          <cell r="R435" t="e">
            <v>#N/A</v>
          </cell>
          <cell r="S435" t="e">
            <v>#N/A</v>
          </cell>
          <cell r="T435" t="e">
            <v>#N/A</v>
          </cell>
          <cell r="U435" t="e">
            <v>#N/A</v>
          </cell>
          <cell r="V435" t="e">
            <v>#N/A</v>
          </cell>
        </row>
        <row r="436">
          <cell r="A436">
            <v>433</v>
          </cell>
          <cell r="B436" t="e">
            <v>#N/A</v>
          </cell>
          <cell r="E436">
            <v>22</v>
          </cell>
          <cell r="G436">
            <v>26</v>
          </cell>
          <cell r="I436">
            <v>22</v>
          </cell>
          <cell r="K436">
            <v>22</v>
          </cell>
          <cell r="M436">
            <v>22</v>
          </cell>
          <cell r="N436">
            <v>114</v>
          </cell>
          <cell r="O436" t="e">
            <v>#N/A</v>
          </cell>
          <cell r="P436" t="e">
            <v>#N/A</v>
          </cell>
          <cell r="Q436" t="e">
            <v>#N/A</v>
          </cell>
          <cell r="R436" t="e">
            <v>#N/A</v>
          </cell>
          <cell r="S436" t="e">
            <v>#N/A</v>
          </cell>
          <cell r="T436" t="e">
            <v>#N/A</v>
          </cell>
          <cell r="U436" t="e">
            <v>#N/A</v>
          </cell>
          <cell r="V436" t="e">
            <v>#N/A</v>
          </cell>
        </row>
        <row r="437">
          <cell r="A437">
            <v>434</v>
          </cell>
          <cell r="B437" t="e">
            <v>#N/A</v>
          </cell>
          <cell r="E437">
            <v>22</v>
          </cell>
          <cell r="G437">
            <v>26</v>
          </cell>
          <cell r="I437">
            <v>22</v>
          </cell>
          <cell r="K437">
            <v>22</v>
          </cell>
          <cell r="M437">
            <v>22</v>
          </cell>
          <cell r="N437">
            <v>114</v>
          </cell>
          <cell r="O437" t="e">
            <v>#N/A</v>
          </cell>
          <cell r="P437" t="e">
            <v>#N/A</v>
          </cell>
          <cell r="Q437" t="e">
            <v>#N/A</v>
          </cell>
          <cell r="R437" t="e">
            <v>#N/A</v>
          </cell>
          <cell r="S437" t="e">
            <v>#N/A</v>
          </cell>
          <cell r="T437" t="e">
            <v>#N/A</v>
          </cell>
          <cell r="U437" t="e">
            <v>#N/A</v>
          </cell>
          <cell r="V437" t="e">
            <v>#N/A</v>
          </cell>
        </row>
        <row r="438">
          <cell r="A438">
            <v>435</v>
          </cell>
          <cell r="B438" t="e">
            <v>#N/A</v>
          </cell>
          <cell r="E438">
            <v>22</v>
          </cell>
          <cell r="G438">
            <v>26</v>
          </cell>
          <cell r="I438">
            <v>22</v>
          </cell>
          <cell r="K438">
            <v>22</v>
          </cell>
          <cell r="M438">
            <v>22</v>
          </cell>
          <cell r="N438">
            <v>114</v>
          </cell>
          <cell r="O438" t="e">
            <v>#N/A</v>
          </cell>
          <cell r="P438" t="e">
            <v>#N/A</v>
          </cell>
          <cell r="Q438" t="e">
            <v>#N/A</v>
          </cell>
          <cell r="R438" t="e">
            <v>#N/A</v>
          </cell>
          <cell r="S438" t="e">
            <v>#N/A</v>
          </cell>
          <cell r="T438" t="e">
            <v>#N/A</v>
          </cell>
          <cell r="U438" t="e">
            <v>#N/A</v>
          </cell>
          <cell r="V438" t="e">
            <v>#N/A</v>
          </cell>
        </row>
        <row r="439">
          <cell r="A439">
            <v>436</v>
          </cell>
          <cell r="B439" t="e">
            <v>#N/A</v>
          </cell>
          <cell r="E439">
            <v>22</v>
          </cell>
          <cell r="G439">
            <v>26</v>
          </cell>
          <cell r="I439">
            <v>22</v>
          </cell>
          <cell r="K439">
            <v>22</v>
          </cell>
          <cell r="M439">
            <v>22</v>
          </cell>
          <cell r="N439">
            <v>114</v>
          </cell>
          <cell r="O439" t="e">
            <v>#N/A</v>
          </cell>
          <cell r="P439" t="e">
            <v>#N/A</v>
          </cell>
          <cell r="Q439" t="e">
            <v>#N/A</v>
          </cell>
          <cell r="R439" t="e">
            <v>#N/A</v>
          </cell>
          <cell r="S439" t="e">
            <v>#N/A</v>
          </cell>
          <cell r="T439" t="e">
            <v>#N/A</v>
          </cell>
          <cell r="U439" t="e">
            <v>#N/A</v>
          </cell>
          <cell r="V439" t="e">
            <v>#N/A</v>
          </cell>
        </row>
        <row r="440">
          <cell r="A440">
            <v>437</v>
          </cell>
          <cell r="B440" t="e">
            <v>#N/A</v>
          </cell>
          <cell r="E440">
            <v>22</v>
          </cell>
          <cell r="G440">
            <v>26</v>
          </cell>
          <cell r="I440">
            <v>22</v>
          </cell>
          <cell r="K440">
            <v>22</v>
          </cell>
          <cell r="M440">
            <v>22</v>
          </cell>
          <cell r="N440">
            <v>114</v>
          </cell>
          <cell r="O440" t="e">
            <v>#N/A</v>
          </cell>
          <cell r="P440" t="e">
            <v>#N/A</v>
          </cell>
          <cell r="Q440" t="e">
            <v>#N/A</v>
          </cell>
          <cell r="R440" t="e">
            <v>#N/A</v>
          </cell>
          <cell r="S440" t="e">
            <v>#N/A</v>
          </cell>
          <cell r="T440" t="e">
            <v>#N/A</v>
          </cell>
          <cell r="U440" t="e">
            <v>#N/A</v>
          </cell>
          <cell r="V440" t="e">
            <v>#N/A</v>
          </cell>
        </row>
        <row r="441">
          <cell r="A441">
            <v>438</v>
          </cell>
          <cell r="B441" t="e">
            <v>#N/A</v>
          </cell>
          <cell r="E441">
            <v>22</v>
          </cell>
          <cell r="G441">
            <v>26</v>
          </cell>
          <cell r="I441">
            <v>22</v>
          </cell>
          <cell r="K441">
            <v>22</v>
          </cell>
          <cell r="M441">
            <v>22</v>
          </cell>
          <cell r="N441">
            <v>114</v>
          </cell>
          <cell r="O441" t="e">
            <v>#N/A</v>
          </cell>
          <cell r="P441" t="e">
            <v>#N/A</v>
          </cell>
          <cell r="Q441" t="e">
            <v>#N/A</v>
          </cell>
          <cell r="R441" t="e">
            <v>#N/A</v>
          </cell>
          <cell r="S441" t="e">
            <v>#N/A</v>
          </cell>
          <cell r="T441" t="e">
            <v>#N/A</v>
          </cell>
          <cell r="U441" t="e">
            <v>#N/A</v>
          </cell>
          <cell r="V441" t="e">
            <v>#N/A</v>
          </cell>
        </row>
        <row r="442">
          <cell r="A442">
            <v>439</v>
          </cell>
          <cell r="B442" t="e">
            <v>#N/A</v>
          </cell>
          <cell r="E442">
            <v>22</v>
          </cell>
          <cell r="G442">
            <v>26</v>
          </cell>
          <cell r="I442">
            <v>22</v>
          </cell>
          <cell r="K442">
            <v>22</v>
          </cell>
          <cell r="M442">
            <v>22</v>
          </cell>
          <cell r="N442">
            <v>114</v>
          </cell>
          <cell r="O442" t="e">
            <v>#N/A</v>
          </cell>
          <cell r="P442" t="e">
            <v>#N/A</v>
          </cell>
          <cell r="Q442" t="e">
            <v>#N/A</v>
          </cell>
          <cell r="R442" t="e">
            <v>#N/A</v>
          </cell>
          <cell r="S442" t="e">
            <v>#N/A</v>
          </cell>
          <cell r="T442" t="e">
            <v>#N/A</v>
          </cell>
          <cell r="U442" t="e">
            <v>#N/A</v>
          </cell>
          <cell r="V442" t="e">
            <v>#N/A</v>
          </cell>
        </row>
        <row r="443">
          <cell r="A443">
            <v>440</v>
          </cell>
          <cell r="B443" t="e">
            <v>#N/A</v>
          </cell>
          <cell r="E443">
            <v>22</v>
          </cell>
          <cell r="G443">
            <v>26</v>
          </cell>
          <cell r="I443">
            <v>22</v>
          </cell>
          <cell r="K443">
            <v>22</v>
          </cell>
          <cell r="M443">
            <v>22</v>
          </cell>
          <cell r="N443">
            <v>114</v>
          </cell>
          <cell r="O443" t="e">
            <v>#N/A</v>
          </cell>
          <cell r="P443" t="e">
            <v>#N/A</v>
          </cell>
          <cell r="Q443" t="e">
            <v>#N/A</v>
          </cell>
          <cell r="R443" t="e">
            <v>#N/A</v>
          </cell>
          <cell r="S443" t="e">
            <v>#N/A</v>
          </cell>
          <cell r="T443" t="e">
            <v>#N/A</v>
          </cell>
          <cell r="U443" t="e">
            <v>#N/A</v>
          </cell>
          <cell r="V443" t="e">
            <v>#N/A</v>
          </cell>
        </row>
        <row r="444">
          <cell r="A444">
            <v>441</v>
          </cell>
          <cell r="B444" t="e">
            <v>#N/A</v>
          </cell>
          <cell r="E444">
            <v>22</v>
          </cell>
          <cell r="G444">
            <v>26</v>
          </cell>
          <cell r="I444">
            <v>22</v>
          </cell>
          <cell r="K444">
            <v>22</v>
          </cell>
          <cell r="M444">
            <v>22</v>
          </cell>
          <cell r="N444">
            <v>114</v>
          </cell>
          <cell r="O444" t="e">
            <v>#N/A</v>
          </cell>
          <cell r="P444" t="e">
            <v>#N/A</v>
          </cell>
          <cell r="Q444" t="e">
            <v>#N/A</v>
          </cell>
          <cell r="R444" t="e">
            <v>#N/A</v>
          </cell>
          <cell r="S444" t="e">
            <v>#N/A</v>
          </cell>
          <cell r="T444" t="e">
            <v>#N/A</v>
          </cell>
          <cell r="U444" t="e">
            <v>#N/A</v>
          </cell>
          <cell r="V444" t="e">
            <v>#N/A</v>
          </cell>
        </row>
        <row r="445">
          <cell r="A445">
            <v>442</v>
          </cell>
          <cell r="B445" t="e">
            <v>#N/A</v>
          </cell>
          <cell r="E445">
            <v>22</v>
          </cell>
          <cell r="G445">
            <v>26</v>
          </cell>
          <cell r="I445">
            <v>22</v>
          </cell>
          <cell r="K445">
            <v>22</v>
          </cell>
          <cell r="M445">
            <v>22</v>
          </cell>
          <cell r="N445">
            <v>114</v>
          </cell>
          <cell r="O445" t="e">
            <v>#N/A</v>
          </cell>
          <cell r="P445" t="e">
            <v>#N/A</v>
          </cell>
          <cell r="Q445" t="e">
            <v>#N/A</v>
          </cell>
          <cell r="R445" t="e">
            <v>#N/A</v>
          </cell>
          <cell r="S445" t="e">
            <v>#N/A</v>
          </cell>
          <cell r="T445" t="e">
            <v>#N/A</v>
          </cell>
          <cell r="U445" t="e">
            <v>#N/A</v>
          </cell>
          <cell r="V445" t="e">
            <v>#N/A</v>
          </cell>
        </row>
        <row r="446">
          <cell r="A446">
            <v>443</v>
          </cell>
          <cell r="B446" t="e">
            <v>#N/A</v>
          </cell>
          <cell r="E446">
            <v>22</v>
          </cell>
          <cell r="G446">
            <v>26</v>
          </cell>
          <cell r="I446">
            <v>22</v>
          </cell>
          <cell r="K446">
            <v>22</v>
          </cell>
          <cell r="M446">
            <v>22</v>
          </cell>
          <cell r="N446">
            <v>114</v>
          </cell>
          <cell r="O446" t="e">
            <v>#N/A</v>
          </cell>
          <cell r="P446" t="e">
            <v>#N/A</v>
          </cell>
          <cell r="Q446" t="e">
            <v>#N/A</v>
          </cell>
          <cell r="R446" t="e">
            <v>#N/A</v>
          </cell>
          <cell r="S446" t="e">
            <v>#N/A</v>
          </cell>
          <cell r="T446" t="e">
            <v>#N/A</v>
          </cell>
          <cell r="U446" t="e">
            <v>#N/A</v>
          </cell>
          <cell r="V446" t="e">
            <v>#N/A</v>
          </cell>
        </row>
        <row r="447">
          <cell r="A447">
            <v>444</v>
          </cell>
          <cell r="B447" t="e">
            <v>#N/A</v>
          </cell>
          <cell r="E447">
            <v>22</v>
          </cell>
          <cell r="G447">
            <v>26</v>
          </cell>
          <cell r="I447">
            <v>22</v>
          </cell>
          <cell r="K447">
            <v>22</v>
          </cell>
          <cell r="M447">
            <v>22</v>
          </cell>
          <cell r="N447">
            <v>114</v>
          </cell>
          <cell r="O447" t="e">
            <v>#N/A</v>
          </cell>
          <cell r="P447" t="e">
            <v>#N/A</v>
          </cell>
          <cell r="Q447" t="e">
            <v>#N/A</v>
          </cell>
          <cell r="R447" t="e">
            <v>#N/A</v>
          </cell>
          <cell r="S447" t="e">
            <v>#N/A</v>
          </cell>
          <cell r="T447" t="e">
            <v>#N/A</v>
          </cell>
          <cell r="U447" t="e">
            <v>#N/A</v>
          </cell>
          <cell r="V447" t="e">
            <v>#N/A</v>
          </cell>
        </row>
        <row r="448">
          <cell r="A448">
            <v>445</v>
          </cell>
          <cell r="B448" t="e">
            <v>#N/A</v>
          </cell>
          <cell r="E448">
            <v>22</v>
          </cell>
          <cell r="G448">
            <v>26</v>
          </cell>
          <cell r="I448">
            <v>22</v>
          </cell>
          <cell r="K448">
            <v>22</v>
          </cell>
          <cell r="M448">
            <v>22</v>
          </cell>
          <cell r="N448">
            <v>114</v>
          </cell>
          <cell r="O448" t="e">
            <v>#N/A</v>
          </cell>
          <cell r="P448" t="e">
            <v>#N/A</v>
          </cell>
          <cell r="Q448" t="e">
            <v>#N/A</v>
          </cell>
          <cell r="R448" t="e">
            <v>#N/A</v>
          </cell>
          <cell r="S448" t="e">
            <v>#N/A</v>
          </cell>
          <cell r="T448" t="e">
            <v>#N/A</v>
          </cell>
          <cell r="U448" t="e">
            <v>#N/A</v>
          </cell>
          <cell r="V448" t="e">
            <v>#N/A</v>
          </cell>
        </row>
        <row r="449">
          <cell r="A449">
            <v>446</v>
          </cell>
          <cell r="B449" t="e">
            <v>#N/A</v>
          </cell>
          <cell r="E449">
            <v>22</v>
          </cell>
          <cell r="G449">
            <v>26</v>
          </cell>
          <cell r="I449">
            <v>22</v>
          </cell>
          <cell r="K449">
            <v>22</v>
          </cell>
          <cell r="M449">
            <v>22</v>
          </cell>
          <cell r="N449">
            <v>114</v>
          </cell>
          <cell r="O449" t="e">
            <v>#N/A</v>
          </cell>
          <cell r="P449" t="e">
            <v>#N/A</v>
          </cell>
          <cell r="Q449" t="e">
            <v>#N/A</v>
          </cell>
          <cell r="R449" t="e">
            <v>#N/A</v>
          </cell>
          <cell r="S449" t="e">
            <v>#N/A</v>
          </cell>
          <cell r="T449" t="e">
            <v>#N/A</v>
          </cell>
          <cell r="U449" t="e">
            <v>#N/A</v>
          </cell>
          <cell r="V449" t="e">
            <v>#N/A</v>
          </cell>
        </row>
        <row r="450">
          <cell r="A450">
            <v>447</v>
          </cell>
          <cell r="B450" t="e">
            <v>#N/A</v>
          </cell>
          <cell r="E450">
            <v>22</v>
          </cell>
          <cell r="G450">
            <v>26</v>
          </cell>
          <cell r="I450">
            <v>22</v>
          </cell>
          <cell r="K450">
            <v>22</v>
          </cell>
          <cell r="M450">
            <v>22</v>
          </cell>
          <cell r="N450">
            <v>114</v>
          </cell>
          <cell r="O450" t="e">
            <v>#N/A</v>
          </cell>
          <cell r="P450" t="e">
            <v>#N/A</v>
          </cell>
          <cell r="Q450" t="e">
            <v>#N/A</v>
          </cell>
          <cell r="R450" t="e">
            <v>#N/A</v>
          </cell>
          <cell r="S450" t="e">
            <v>#N/A</v>
          </cell>
          <cell r="T450" t="e">
            <v>#N/A</v>
          </cell>
          <cell r="U450" t="e">
            <v>#N/A</v>
          </cell>
          <cell r="V450" t="e">
            <v>#N/A</v>
          </cell>
        </row>
        <row r="451">
          <cell r="A451">
            <v>448</v>
          </cell>
          <cell r="B451" t="e">
            <v>#N/A</v>
          </cell>
          <cell r="E451">
            <v>22</v>
          </cell>
          <cell r="G451">
            <v>26</v>
          </cell>
          <cell r="I451">
            <v>22</v>
          </cell>
          <cell r="K451">
            <v>22</v>
          </cell>
          <cell r="M451">
            <v>22</v>
          </cell>
          <cell r="N451">
            <v>114</v>
          </cell>
          <cell r="O451" t="e">
            <v>#N/A</v>
          </cell>
          <cell r="P451" t="e">
            <v>#N/A</v>
          </cell>
          <cell r="Q451" t="e">
            <v>#N/A</v>
          </cell>
          <cell r="R451" t="e">
            <v>#N/A</v>
          </cell>
          <cell r="S451" t="e">
            <v>#N/A</v>
          </cell>
          <cell r="T451" t="e">
            <v>#N/A</v>
          </cell>
          <cell r="U451" t="e">
            <v>#N/A</v>
          </cell>
          <cell r="V451" t="e">
            <v>#N/A</v>
          </cell>
        </row>
        <row r="452">
          <cell r="A452">
            <v>449</v>
          </cell>
          <cell r="B452" t="e">
            <v>#N/A</v>
          </cell>
          <cell r="E452">
            <v>22</v>
          </cell>
          <cell r="G452">
            <v>26</v>
          </cell>
          <cell r="I452">
            <v>22</v>
          </cell>
          <cell r="K452">
            <v>22</v>
          </cell>
          <cell r="M452">
            <v>22</v>
          </cell>
          <cell r="N452">
            <v>114</v>
          </cell>
          <cell r="O452" t="e">
            <v>#N/A</v>
          </cell>
          <cell r="P452" t="e">
            <v>#N/A</v>
          </cell>
          <cell r="Q452" t="e">
            <v>#N/A</v>
          </cell>
          <cell r="R452" t="e">
            <v>#N/A</v>
          </cell>
          <cell r="S452" t="e">
            <v>#N/A</v>
          </cell>
          <cell r="T452" t="e">
            <v>#N/A</v>
          </cell>
          <cell r="U452" t="e">
            <v>#N/A</v>
          </cell>
          <cell r="V452" t="e">
            <v>#N/A</v>
          </cell>
        </row>
        <row r="453">
          <cell r="A453">
            <v>450</v>
          </cell>
          <cell r="B453" t="e">
            <v>#N/A</v>
          </cell>
          <cell r="E453">
            <v>22</v>
          </cell>
          <cell r="G453">
            <v>26</v>
          </cell>
          <cell r="I453">
            <v>22</v>
          </cell>
          <cell r="K453">
            <v>22</v>
          </cell>
          <cell r="M453">
            <v>22</v>
          </cell>
          <cell r="N453">
            <v>114</v>
          </cell>
          <cell r="O453" t="e">
            <v>#N/A</v>
          </cell>
          <cell r="P453" t="e">
            <v>#N/A</v>
          </cell>
          <cell r="Q453" t="e">
            <v>#N/A</v>
          </cell>
          <cell r="R453" t="e">
            <v>#N/A</v>
          </cell>
          <cell r="S453" t="e">
            <v>#N/A</v>
          </cell>
          <cell r="T453" t="e">
            <v>#N/A</v>
          </cell>
          <cell r="U453" t="e">
            <v>#N/A</v>
          </cell>
          <cell r="V453" t="e">
            <v>#N/A</v>
          </cell>
        </row>
        <row r="454">
          <cell r="A454">
            <v>451</v>
          </cell>
          <cell r="B454" t="e">
            <v>#N/A</v>
          </cell>
          <cell r="E454">
            <v>22</v>
          </cell>
          <cell r="G454">
            <v>26</v>
          </cell>
          <cell r="I454">
            <v>22</v>
          </cell>
          <cell r="K454">
            <v>22</v>
          </cell>
          <cell r="M454">
            <v>22</v>
          </cell>
          <cell r="N454">
            <v>114</v>
          </cell>
          <cell r="O454" t="e">
            <v>#N/A</v>
          </cell>
          <cell r="P454" t="e">
            <v>#N/A</v>
          </cell>
          <cell r="Q454" t="e">
            <v>#N/A</v>
          </cell>
          <cell r="R454" t="e">
            <v>#N/A</v>
          </cell>
          <cell r="S454" t="e">
            <v>#N/A</v>
          </cell>
          <cell r="T454" t="e">
            <v>#N/A</v>
          </cell>
          <cell r="U454" t="e">
            <v>#N/A</v>
          </cell>
          <cell r="V454" t="e">
            <v>#N/A</v>
          </cell>
        </row>
        <row r="455">
          <cell r="A455">
            <v>452</v>
          </cell>
          <cell r="B455" t="e">
            <v>#N/A</v>
          </cell>
          <cell r="E455">
            <v>22</v>
          </cell>
          <cell r="G455">
            <v>26</v>
          </cell>
          <cell r="I455">
            <v>22</v>
          </cell>
          <cell r="K455">
            <v>22</v>
          </cell>
          <cell r="M455">
            <v>22</v>
          </cell>
          <cell r="N455">
            <v>114</v>
          </cell>
          <cell r="O455" t="e">
            <v>#N/A</v>
          </cell>
          <cell r="P455" t="e">
            <v>#N/A</v>
          </cell>
          <cell r="Q455" t="e">
            <v>#N/A</v>
          </cell>
          <cell r="R455" t="e">
            <v>#N/A</v>
          </cell>
          <cell r="S455" t="e">
            <v>#N/A</v>
          </cell>
          <cell r="T455" t="e">
            <v>#N/A</v>
          </cell>
          <cell r="U455" t="e">
            <v>#N/A</v>
          </cell>
          <cell r="V455" t="e">
            <v>#N/A</v>
          </cell>
        </row>
        <row r="456">
          <cell r="A456">
            <v>453</v>
          </cell>
          <cell r="B456" t="e">
            <v>#N/A</v>
          </cell>
          <cell r="E456">
            <v>22</v>
          </cell>
          <cell r="G456">
            <v>26</v>
          </cell>
          <cell r="I456">
            <v>22</v>
          </cell>
          <cell r="K456">
            <v>22</v>
          </cell>
          <cell r="M456">
            <v>22</v>
          </cell>
          <cell r="N456">
            <v>114</v>
          </cell>
          <cell r="O456" t="e">
            <v>#N/A</v>
          </cell>
          <cell r="P456" t="e">
            <v>#N/A</v>
          </cell>
          <cell r="Q456" t="e">
            <v>#N/A</v>
          </cell>
          <cell r="R456" t="e">
            <v>#N/A</v>
          </cell>
          <cell r="S456" t="e">
            <v>#N/A</v>
          </cell>
          <cell r="T456" t="e">
            <v>#N/A</v>
          </cell>
          <cell r="U456" t="e">
            <v>#N/A</v>
          </cell>
          <cell r="V456" t="e">
            <v>#N/A</v>
          </cell>
        </row>
        <row r="457">
          <cell r="A457">
            <v>454</v>
          </cell>
          <cell r="B457" t="e">
            <v>#N/A</v>
          </cell>
          <cell r="E457">
            <v>22</v>
          </cell>
          <cell r="G457">
            <v>26</v>
          </cell>
          <cell r="I457">
            <v>22</v>
          </cell>
          <cell r="K457">
            <v>22</v>
          </cell>
          <cell r="M457">
            <v>22</v>
          </cell>
          <cell r="N457">
            <v>114</v>
          </cell>
          <cell r="O457" t="e">
            <v>#N/A</v>
          </cell>
          <cell r="P457" t="e">
            <v>#N/A</v>
          </cell>
          <cell r="Q457" t="e">
            <v>#N/A</v>
          </cell>
          <cell r="R457" t="e">
            <v>#N/A</v>
          </cell>
          <cell r="S457" t="e">
            <v>#N/A</v>
          </cell>
          <cell r="T457" t="e">
            <v>#N/A</v>
          </cell>
          <cell r="U457" t="e">
            <v>#N/A</v>
          </cell>
          <cell r="V457" t="e">
            <v>#N/A</v>
          </cell>
        </row>
        <row r="458">
          <cell r="A458">
            <v>455</v>
          </cell>
          <cell r="B458" t="e">
            <v>#N/A</v>
          </cell>
          <cell r="E458">
            <v>22</v>
          </cell>
          <cell r="G458">
            <v>26</v>
          </cell>
          <cell r="I458">
            <v>22</v>
          </cell>
          <cell r="K458">
            <v>22</v>
          </cell>
          <cell r="M458">
            <v>22</v>
          </cell>
          <cell r="N458">
            <v>114</v>
          </cell>
          <cell r="O458" t="e">
            <v>#N/A</v>
          </cell>
          <cell r="P458" t="e">
            <v>#N/A</v>
          </cell>
          <cell r="Q458" t="e">
            <v>#N/A</v>
          </cell>
          <cell r="R458" t="e">
            <v>#N/A</v>
          </cell>
          <cell r="S458" t="e">
            <v>#N/A</v>
          </cell>
          <cell r="T458" t="e">
            <v>#N/A</v>
          </cell>
          <cell r="U458" t="e">
            <v>#N/A</v>
          </cell>
          <cell r="V458" t="e">
            <v>#N/A</v>
          </cell>
        </row>
        <row r="459">
          <cell r="A459">
            <v>456</v>
          </cell>
          <cell r="B459" t="e">
            <v>#N/A</v>
          </cell>
          <cell r="E459">
            <v>22</v>
          </cell>
          <cell r="G459">
            <v>26</v>
          </cell>
          <cell r="I459">
            <v>22</v>
          </cell>
          <cell r="K459">
            <v>22</v>
          </cell>
          <cell r="M459">
            <v>22</v>
          </cell>
          <cell r="N459">
            <v>114</v>
          </cell>
          <cell r="O459" t="e">
            <v>#N/A</v>
          </cell>
          <cell r="P459" t="e">
            <v>#N/A</v>
          </cell>
          <cell r="Q459" t="e">
            <v>#N/A</v>
          </cell>
          <cell r="R459" t="e">
            <v>#N/A</v>
          </cell>
          <cell r="S459" t="e">
            <v>#N/A</v>
          </cell>
          <cell r="T459" t="e">
            <v>#N/A</v>
          </cell>
          <cell r="U459" t="e">
            <v>#N/A</v>
          </cell>
          <cell r="V459" t="e">
            <v>#N/A</v>
          </cell>
        </row>
        <row r="460">
          <cell r="A460">
            <v>457</v>
          </cell>
          <cell r="B460" t="e">
            <v>#N/A</v>
          </cell>
          <cell r="E460">
            <v>22</v>
          </cell>
          <cell r="G460">
            <v>26</v>
          </cell>
          <cell r="I460">
            <v>22</v>
          </cell>
          <cell r="K460">
            <v>22</v>
          </cell>
          <cell r="M460">
            <v>22</v>
          </cell>
          <cell r="N460">
            <v>114</v>
          </cell>
          <cell r="O460" t="e">
            <v>#N/A</v>
          </cell>
          <cell r="P460" t="e">
            <v>#N/A</v>
          </cell>
          <cell r="Q460" t="e">
            <v>#N/A</v>
          </cell>
          <cell r="R460" t="e">
            <v>#N/A</v>
          </cell>
          <cell r="S460" t="e">
            <v>#N/A</v>
          </cell>
          <cell r="T460" t="e">
            <v>#N/A</v>
          </cell>
          <cell r="U460" t="e">
            <v>#N/A</v>
          </cell>
          <cell r="V460" t="e">
            <v>#N/A</v>
          </cell>
        </row>
        <row r="461">
          <cell r="A461">
            <v>458</v>
          </cell>
          <cell r="B461" t="e">
            <v>#N/A</v>
          </cell>
          <cell r="E461">
            <v>22</v>
          </cell>
          <cell r="G461">
            <v>26</v>
          </cell>
          <cell r="I461">
            <v>22</v>
          </cell>
          <cell r="K461">
            <v>22</v>
          </cell>
          <cell r="M461">
            <v>22</v>
          </cell>
          <cell r="N461">
            <v>114</v>
          </cell>
          <cell r="O461" t="e">
            <v>#N/A</v>
          </cell>
          <cell r="P461" t="e">
            <v>#N/A</v>
          </cell>
          <cell r="Q461" t="e">
            <v>#N/A</v>
          </cell>
          <cell r="R461" t="e">
            <v>#N/A</v>
          </cell>
          <cell r="S461" t="e">
            <v>#N/A</v>
          </cell>
          <cell r="T461" t="e">
            <v>#N/A</v>
          </cell>
          <cell r="U461" t="e">
            <v>#N/A</v>
          </cell>
          <cell r="V461" t="e">
            <v>#N/A</v>
          </cell>
        </row>
        <row r="462">
          <cell r="A462">
            <v>459</v>
          </cell>
          <cell r="B462" t="e">
            <v>#N/A</v>
          </cell>
          <cell r="E462">
            <v>22</v>
          </cell>
          <cell r="G462">
            <v>26</v>
          </cell>
          <cell r="I462">
            <v>22</v>
          </cell>
          <cell r="K462">
            <v>22</v>
          </cell>
          <cell r="M462">
            <v>22</v>
          </cell>
          <cell r="N462">
            <v>114</v>
          </cell>
          <cell r="O462" t="e">
            <v>#N/A</v>
          </cell>
          <cell r="P462" t="e">
            <v>#N/A</v>
          </cell>
          <cell r="Q462" t="e">
            <v>#N/A</v>
          </cell>
          <cell r="R462" t="e">
            <v>#N/A</v>
          </cell>
          <cell r="S462" t="e">
            <v>#N/A</v>
          </cell>
          <cell r="T462" t="e">
            <v>#N/A</v>
          </cell>
          <cell r="U462" t="e">
            <v>#N/A</v>
          </cell>
          <cell r="V462" t="e">
            <v>#N/A</v>
          </cell>
        </row>
        <row r="463">
          <cell r="A463">
            <v>460</v>
          </cell>
          <cell r="B463" t="e">
            <v>#N/A</v>
          </cell>
          <cell r="E463">
            <v>22</v>
          </cell>
          <cell r="G463">
            <v>26</v>
          </cell>
          <cell r="I463">
            <v>22</v>
          </cell>
          <cell r="K463">
            <v>22</v>
          </cell>
          <cell r="M463">
            <v>22</v>
          </cell>
          <cell r="N463">
            <v>114</v>
          </cell>
          <cell r="O463" t="e">
            <v>#N/A</v>
          </cell>
          <cell r="P463" t="e">
            <v>#N/A</v>
          </cell>
          <cell r="Q463" t="e">
            <v>#N/A</v>
          </cell>
          <cell r="R463" t="e">
            <v>#N/A</v>
          </cell>
          <cell r="S463" t="e">
            <v>#N/A</v>
          </cell>
          <cell r="T463" t="e">
            <v>#N/A</v>
          </cell>
          <cell r="U463" t="e">
            <v>#N/A</v>
          </cell>
          <cell r="V463" t="e">
            <v>#N/A</v>
          </cell>
        </row>
        <row r="464">
          <cell r="A464">
            <v>461</v>
          </cell>
          <cell r="B464" t="e">
            <v>#N/A</v>
          </cell>
          <cell r="E464">
            <v>22</v>
          </cell>
          <cell r="G464">
            <v>26</v>
          </cell>
          <cell r="I464">
            <v>22</v>
          </cell>
          <cell r="K464">
            <v>22</v>
          </cell>
          <cell r="M464">
            <v>22</v>
          </cell>
          <cell r="N464">
            <v>114</v>
          </cell>
          <cell r="O464" t="e">
            <v>#N/A</v>
          </cell>
          <cell r="P464" t="e">
            <v>#N/A</v>
          </cell>
          <cell r="Q464" t="e">
            <v>#N/A</v>
          </cell>
          <cell r="R464" t="e">
            <v>#N/A</v>
          </cell>
          <cell r="S464" t="e">
            <v>#N/A</v>
          </cell>
          <cell r="T464" t="e">
            <v>#N/A</v>
          </cell>
          <cell r="U464" t="e">
            <v>#N/A</v>
          </cell>
          <cell r="V464" t="e">
            <v>#N/A</v>
          </cell>
        </row>
        <row r="465">
          <cell r="A465">
            <v>462</v>
          </cell>
          <cell r="B465" t="e">
            <v>#N/A</v>
          </cell>
          <cell r="E465">
            <v>22</v>
          </cell>
          <cell r="G465">
            <v>26</v>
          </cell>
          <cell r="I465">
            <v>22</v>
          </cell>
          <cell r="K465">
            <v>22</v>
          </cell>
          <cell r="M465">
            <v>22</v>
          </cell>
          <cell r="N465">
            <v>114</v>
          </cell>
          <cell r="O465" t="e">
            <v>#N/A</v>
          </cell>
          <cell r="P465" t="e">
            <v>#N/A</v>
          </cell>
          <cell r="Q465" t="e">
            <v>#N/A</v>
          </cell>
          <cell r="R465" t="e">
            <v>#N/A</v>
          </cell>
          <cell r="S465" t="e">
            <v>#N/A</v>
          </cell>
          <cell r="T465" t="e">
            <v>#N/A</v>
          </cell>
          <cell r="U465" t="e">
            <v>#N/A</v>
          </cell>
          <cell r="V465" t="e">
            <v>#N/A</v>
          </cell>
        </row>
        <row r="466">
          <cell r="A466">
            <v>463</v>
          </cell>
          <cell r="B466" t="e">
            <v>#N/A</v>
          </cell>
          <cell r="E466">
            <v>22</v>
          </cell>
          <cell r="G466">
            <v>26</v>
          </cell>
          <cell r="I466">
            <v>22</v>
          </cell>
          <cell r="K466">
            <v>22</v>
          </cell>
          <cell r="M466">
            <v>22</v>
          </cell>
          <cell r="N466">
            <v>114</v>
          </cell>
          <cell r="O466" t="e">
            <v>#N/A</v>
          </cell>
          <cell r="P466" t="e">
            <v>#N/A</v>
          </cell>
          <cell r="Q466" t="e">
            <v>#N/A</v>
          </cell>
          <cell r="R466" t="e">
            <v>#N/A</v>
          </cell>
          <cell r="S466" t="e">
            <v>#N/A</v>
          </cell>
          <cell r="T466" t="e">
            <v>#N/A</v>
          </cell>
          <cell r="U466" t="e">
            <v>#N/A</v>
          </cell>
          <cell r="V466" t="e">
            <v>#N/A</v>
          </cell>
        </row>
        <row r="467">
          <cell r="A467">
            <v>464</v>
          </cell>
          <cell r="B467" t="e">
            <v>#N/A</v>
          </cell>
          <cell r="E467">
            <v>22</v>
          </cell>
          <cell r="G467">
            <v>26</v>
          </cell>
          <cell r="I467">
            <v>22</v>
          </cell>
          <cell r="K467">
            <v>22</v>
          </cell>
          <cell r="M467">
            <v>22</v>
          </cell>
          <cell r="N467">
            <v>114</v>
          </cell>
          <cell r="O467" t="e">
            <v>#N/A</v>
          </cell>
          <cell r="P467" t="e">
            <v>#N/A</v>
          </cell>
          <cell r="Q467" t="e">
            <v>#N/A</v>
          </cell>
          <cell r="R467" t="e">
            <v>#N/A</v>
          </cell>
          <cell r="S467" t="e">
            <v>#N/A</v>
          </cell>
          <cell r="T467" t="e">
            <v>#N/A</v>
          </cell>
          <cell r="U467" t="e">
            <v>#N/A</v>
          </cell>
          <cell r="V467" t="e">
            <v>#N/A</v>
          </cell>
        </row>
        <row r="468">
          <cell r="A468">
            <v>465</v>
          </cell>
          <cell r="B468" t="e">
            <v>#N/A</v>
          </cell>
          <cell r="E468">
            <v>22</v>
          </cell>
          <cell r="G468">
            <v>26</v>
          </cell>
          <cell r="I468">
            <v>22</v>
          </cell>
          <cell r="K468">
            <v>22</v>
          </cell>
          <cell r="M468">
            <v>22</v>
          </cell>
          <cell r="N468">
            <v>114</v>
          </cell>
          <cell r="O468" t="e">
            <v>#N/A</v>
          </cell>
          <cell r="P468" t="e">
            <v>#N/A</v>
          </cell>
          <cell r="Q468" t="e">
            <v>#N/A</v>
          </cell>
          <cell r="R468" t="e">
            <v>#N/A</v>
          </cell>
          <cell r="S468" t="e">
            <v>#N/A</v>
          </cell>
          <cell r="T468" t="e">
            <v>#N/A</v>
          </cell>
          <cell r="U468" t="e">
            <v>#N/A</v>
          </cell>
          <cell r="V468" t="e">
            <v>#N/A</v>
          </cell>
        </row>
        <row r="469">
          <cell r="A469">
            <v>466</v>
          </cell>
          <cell r="B469" t="e">
            <v>#N/A</v>
          </cell>
          <cell r="E469">
            <v>22</v>
          </cell>
          <cell r="G469">
            <v>26</v>
          </cell>
          <cell r="I469">
            <v>22</v>
          </cell>
          <cell r="K469">
            <v>22</v>
          </cell>
          <cell r="M469">
            <v>22</v>
          </cell>
          <cell r="N469">
            <v>114</v>
          </cell>
          <cell r="O469" t="e">
            <v>#N/A</v>
          </cell>
          <cell r="P469" t="e">
            <v>#N/A</v>
          </cell>
          <cell r="Q469" t="e">
            <v>#N/A</v>
          </cell>
          <cell r="R469" t="e">
            <v>#N/A</v>
          </cell>
          <cell r="S469" t="e">
            <v>#N/A</v>
          </cell>
          <cell r="T469" t="e">
            <v>#N/A</v>
          </cell>
          <cell r="U469" t="e">
            <v>#N/A</v>
          </cell>
          <cell r="V469" t="e">
            <v>#N/A</v>
          </cell>
        </row>
        <row r="470">
          <cell r="A470">
            <v>467</v>
          </cell>
          <cell r="B470" t="e">
            <v>#N/A</v>
          </cell>
          <cell r="E470">
            <v>22</v>
          </cell>
          <cell r="G470">
            <v>26</v>
          </cell>
          <cell r="I470">
            <v>22</v>
          </cell>
          <cell r="K470">
            <v>22</v>
          </cell>
          <cell r="M470">
            <v>22</v>
          </cell>
          <cell r="N470">
            <v>114</v>
          </cell>
          <cell r="O470" t="e">
            <v>#N/A</v>
          </cell>
          <cell r="P470" t="e">
            <v>#N/A</v>
          </cell>
          <cell r="Q470" t="e">
            <v>#N/A</v>
          </cell>
          <cell r="R470" t="e">
            <v>#N/A</v>
          </cell>
          <cell r="S470" t="e">
            <v>#N/A</v>
          </cell>
          <cell r="T470" t="e">
            <v>#N/A</v>
          </cell>
          <cell r="U470" t="e">
            <v>#N/A</v>
          </cell>
          <cell r="V470" t="e">
            <v>#N/A</v>
          </cell>
        </row>
        <row r="471">
          <cell r="A471">
            <v>468</v>
          </cell>
          <cell r="B471" t="e">
            <v>#N/A</v>
          </cell>
          <cell r="E471">
            <v>22</v>
          </cell>
          <cell r="G471">
            <v>26</v>
          </cell>
          <cell r="I471">
            <v>22</v>
          </cell>
          <cell r="K471">
            <v>22</v>
          </cell>
          <cell r="M471">
            <v>22</v>
          </cell>
          <cell r="N471">
            <v>114</v>
          </cell>
          <cell r="O471" t="e">
            <v>#N/A</v>
          </cell>
          <cell r="P471" t="e">
            <v>#N/A</v>
          </cell>
          <cell r="Q471" t="e">
            <v>#N/A</v>
          </cell>
          <cell r="R471" t="e">
            <v>#N/A</v>
          </cell>
          <cell r="S471" t="e">
            <v>#N/A</v>
          </cell>
          <cell r="T471" t="e">
            <v>#N/A</v>
          </cell>
          <cell r="U471" t="e">
            <v>#N/A</v>
          </cell>
          <cell r="V471" t="e">
            <v>#N/A</v>
          </cell>
        </row>
        <row r="472">
          <cell r="A472">
            <v>469</v>
          </cell>
          <cell r="B472" t="e">
            <v>#N/A</v>
          </cell>
          <cell r="E472">
            <v>22</v>
          </cell>
          <cell r="G472">
            <v>26</v>
          </cell>
          <cell r="I472">
            <v>22</v>
          </cell>
          <cell r="K472">
            <v>22</v>
          </cell>
          <cell r="M472">
            <v>22</v>
          </cell>
          <cell r="N472">
            <v>114</v>
          </cell>
          <cell r="O472" t="e">
            <v>#N/A</v>
          </cell>
          <cell r="P472" t="e">
            <v>#N/A</v>
          </cell>
          <cell r="Q472" t="e">
            <v>#N/A</v>
          </cell>
          <cell r="R472" t="e">
            <v>#N/A</v>
          </cell>
          <cell r="S472" t="e">
            <v>#N/A</v>
          </cell>
          <cell r="T472" t="e">
            <v>#N/A</v>
          </cell>
          <cell r="U472" t="e">
            <v>#N/A</v>
          </cell>
          <cell r="V472" t="e">
            <v>#N/A</v>
          </cell>
        </row>
        <row r="473">
          <cell r="A473">
            <v>470</v>
          </cell>
          <cell r="B473" t="e">
            <v>#N/A</v>
          </cell>
          <cell r="E473">
            <v>22</v>
          </cell>
          <cell r="G473">
            <v>26</v>
          </cell>
          <cell r="I473">
            <v>22</v>
          </cell>
          <cell r="K473">
            <v>22</v>
          </cell>
          <cell r="M473">
            <v>22</v>
          </cell>
          <cell r="N473">
            <v>114</v>
          </cell>
          <cell r="O473" t="e">
            <v>#N/A</v>
          </cell>
          <cell r="P473" t="e">
            <v>#N/A</v>
          </cell>
          <cell r="Q473" t="e">
            <v>#N/A</v>
          </cell>
          <cell r="R473" t="e">
            <v>#N/A</v>
          </cell>
          <cell r="S473" t="e">
            <v>#N/A</v>
          </cell>
          <cell r="T473" t="e">
            <v>#N/A</v>
          </cell>
          <cell r="U473" t="e">
            <v>#N/A</v>
          </cell>
          <cell r="V473" t="e">
            <v>#N/A</v>
          </cell>
        </row>
        <row r="474">
          <cell r="A474">
            <v>471</v>
          </cell>
          <cell r="B474" t="e">
            <v>#N/A</v>
          </cell>
          <cell r="E474">
            <v>22</v>
          </cell>
          <cell r="G474">
            <v>26</v>
          </cell>
          <cell r="I474">
            <v>22</v>
          </cell>
          <cell r="K474">
            <v>22</v>
          </cell>
          <cell r="M474">
            <v>22</v>
          </cell>
          <cell r="N474">
            <v>114</v>
          </cell>
          <cell r="O474" t="e">
            <v>#N/A</v>
          </cell>
          <cell r="P474" t="e">
            <v>#N/A</v>
          </cell>
          <cell r="Q474" t="e">
            <v>#N/A</v>
          </cell>
          <cell r="R474" t="e">
            <v>#N/A</v>
          </cell>
          <cell r="S474" t="e">
            <v>#N/A</v>
          </cell>
          <cell r="T474" t="e">
            <v>#N/A</v>
          </cell>
          <cell r="U474" t="e">
            <v>#N/A</v>
          </cell>
          <cell r="V474" t="e">
            <v>#N/A</v>
          </cell>
        </row>
        <row r="475">
          <cell r="A475">
            <v>472</v>
          </cell>
          <cell r="B475" t="e">
            <v>#N/A</v>
          </cell>
          <cell r="E475">
            <v>22</v>
          </cell>
          <cell r="G475">
            <v>26</v>
          </cell>
          <cell r="I475">
            <v>22</v>
          </cell>
          <cell r="K475">
            <v>22</v>
          </cell>
          <cell r="M475">
            <v>22</v>
          </cell>
          <cell r="N475">
            <v>114</v>
          </cell>
          <cell r="O475" t="e">
            <v>#N/A</v>
          </cell>
          <cell r="P475" t="e">
            <v>#N/A</v>
          </cell>
          <cell r="Q475" t="e">
            <v>#N/A</v>
          </cell>
          <cell r="R475" t="e">
            <v>#N/A</v>
          </cell>
          <cell r="S475" t="e">
            <v>#N/A</v>
          </cell>
          <cell r="T475" t="e">
            <v>#N/A</v>
          </cell>
          <cell r="U475" t="e">
            <v>#N/A</v>
          </cell>
          <cell r="V475" t="e">
            <v>#N/A</v>
          </cell>
        </row>
        <row r="476">
          <cell r="A476">
            <v>473</v>
          </cell>
          <cell r="B476" t="e">
            <v>#N/A</v>
          </cell>
          <cell r="E476">
            <v>22</v>
          </cell>
          <cell r="G476">
            <v>26</v>
          </cell>
          <cell r="I476">
            <v>22</v>
          </cell>
          <cell r="K476">
            <v>22</v>
          </cell>
          <cell r="M476">
            <v>22</v>
          </cell>
          <cell r="N476">
            <v>114</v>
          </cell>
          <cell r="O476" t="e">
            <v>#N/A</v>
          </cell>
          <cell r="P476" t="e">
            <v>#N/A</v>
          </cell>
          <cell r="Q476" t="e">
            <v>#N/A</v>
          </cell>
          <cell r="R476" t="e">
            <v>#N/A</v>
          </cell>
          <cell r="S476" t="e">
            <v>#N/A</v>
          </cell>
          <cell r="T476" t="e">
            <v>#N/A</v>
          </cell>
          <cell r="U476" t="e">
            <v>#N/A</v>
          </cell>
          <cell r="V476" t="e">
            <v>#N/A</v>
          </cell>
        </row>
        <row r="477">
          <cell r="A477">
            <v>474</v>
          </cell>
          <cell r="B477" t="e">
            <v>#N/A</v>
          </cell>
          <cell r="E477">
            <v>22</v>
          </cell>
          <cell r="G477">
            <v>26</v>
          </cell>
          <cell r="I477">
            <v>22</v>
          </cell>
          <cell r="K477">
            <v>22</v>
          </cell>
          <cell r="M477">
            <v>22</v>
          </cell>
          <cell r="N477">
            <v>114</v>
          </cell>
          <cell r="O477" t="e">
            <v>#N/A</v>
          </cell>
          <cell r="P477" t="e">
            <v>#N/A</v>
          </cell>
          <cell r="Q477" t="e">
            <v>#N/A</v>
          </cell>
          <cell r="R477" t="e">
            <v>#N/A</v>
          </cell>
          <cell r="S477" t="e">
            <v>#N/A</v>
          </cell>
          <cell r="T477" t="e">
            <v>#N/A</v>
          </cell>
          <cell r="U477" t="e">
            <v>#N/A</v>
          </cell>
          <cell r="V477" t="e">
            <v>#N/A</v>
          </cell>
        </row>
        <row r="478">
          <cell r="A478">
            <v>475</v>
          </cell>
          <cell r="B478" t="e">
            <v>#N/A</v>
          </cell>
          <cell r="E478">
            <v>22</v>
          </cell>
          <cell r="G478">
            <v>26</v>
          </cell>
          <cell r="I478">
            <v>22</v>
          </cell>
          <cell r="K478">
            <v>22</v>
          </cell>
          <cell r="M478">
            <v>22</v>
          </cell>
          <cell r="N478">
            <v>114</v>
          </cell>
          <cell r="O478" t="e">
            <v>#N/A</v>
          </cell>
          <cell r="P478" t="e">
            <v>#N/A</v>
          </cell>
          <cell r="Q478" t="e">
            <v>#N/A</v>
          </cell>
          <cell r="R478" t="e">
            <v>#N/A</v>
          </cell>
          <cell r="S478" t="e">
            <v>#N/A</v>
          </cell>
          <cell r="T478" t="e">
            <v>#N/A</v>
          </cell>
          <cell r="U478" t="e">
            <v>#N/A</v>
          </cell>
          <cell r="V478" t="e">
            <v>#N/A</v>
          </cell>
        </row>
        <row r="479">
          <cell r="A479">
            <v>476</v>
          </cell>
          <cell r="B479" t="e">
            <v>#N/A</v>
          </cell>
          <cell r="E479">
            <v>22</v>
          </cell>
          <cell r="G479">
            <v>26</v>
          </cell>
          <cell r="I479">
            <v>22</v>
          </cell>
          <cell r="K479">
            <v>22</v>
          </cell>
          <cell r="M479">
            <v>22</v>
          </cell>
          <cell r="N479">
            <v>114</v>
          </cell>
          <cell r="O479" t="e">
            <v>#N/A</v>
          </cell>
          <cell r="P479" t="e">
            <v>#N/A</v>
          </cell>
          <cell r="Q479" t="e">
            <v>#N/A</v>
          </cell>
          <cell r="R479" t="e">
            <v>#N/A</v>
          </cell>
          <cell r="S479" t="e">
            <v>#N/A</v>
          </cell>
          <cell r="T479" t="e">
            <v>#N/A</v>
          </cell>
          <cell r="U479" t="e">
            <v>#N/A</v>
          </cell>
          <cell r="V479" t="e">
            <v>#N/A</v>
          </cell>
        </row>
        <row r="480">
          <cell r="A480">
            <v>477</v>
          </cell>
          <cell r="B480" t="e">
            <v>#N/A</v>
          </cell>
          <cell r="E480">
            <v>22</v>
          </cell>
          <cell r="G480">
            <v>26</v>
          </cell>
          <cell r="I480">
            <v>22</v>
          </cell>
          <cell r="K480">
            <v>22</v>
          </cell>
          <cell r="M480">
            <v>22</v>
          </cell>
          <cell r="N480">
            <v>114</v>
          </cell>
          <cell r="O480" t="e">
            <v>#N/A</v>
          </cell>
          <cell r="P480" t="e">
            <v>#N/A</v>
          </cell>
          <cell r="Q480" t="e">
            <v>#N/A</v>
          </cell>
          <cell r="R480" t="e">
            <v>#N/A</v>
          </cell>
          <cell r="S480" t="e">
            <v>#N/A</v>
          </cell>
          <cell r="T480" t="e">
            <v>#N/A</v>
          </cell>
          <cell r="U480" t="e">
            <v>#N/A</v>
          </cell>
          <cell r="V480" t="e">
            <v>#N/A</v>
          </cell>
        </row>
        <row r="481">
          <cell r="A481">
            <v>478</v>
          </cell>
          <cell r="B481" t="e">
            <v>#N/A</v>
          </cell>
          <cell r="E481">
            <v>22</v>
          </cell>
          <cell r="G481">
            <v>26</v>
          </cell>
          <cell r="I481">
            <v>22</v>
          </cell>
          <cell r="K481">
            <v>22</v>
          </cell>
          <cell r="M481">
            <v>22</v>
          </cell>
          <cell r="N481">
            <v>114</v>
          </cell>
          <cell r="O481" t="e">
            <v>#N/A</v>
          </cell>
          <cell r="P481" t="e">
            <v>#N/A</v>
          </cell>
          <cell r="Q481" t="e">
            <v>#N/A</v>
          </cell>
          <cell r="R481" t="e">
            <v>#N/A</v>
          </cell>
          <cell r="S481" t="e">
            <v>#N/A</v>
          </cell>
          <cell r="T481" t="e">
            <v>#N/A</v>
          </cell>
          <cell r="U481" t="e">
            <v>#N/A</v>
          </cell>
          <cell r="V481" t="e">
            <v>#N/A</v>
          </cell>
        </row>
        <row r="482">
          <cell r="A482">
            <v>479</v>
          </cell>
          <cell r="B482" t="e">
            <v>#N/A</v>
          </cell>
          <cell r="E482">
            <v>22</v>
          </cell>
          <cell r="G482">
            <v>26</v>
          </cell>
          <cell r="I482">
            <v>22</v>
          </cell>
          <cell r="K482">
            <v>22</v>
          </cell>
          <cell r="M482">
            <v>22</v>
          </cell>
          <cell r="N482">
            <v>114</v>
          </cell>
          <cell r="O482" t="e">
            <v>#N/A</v>
          </cell>
          <cell r="P482" t="e">
            <v>#N/A</v>
          </cell>
          <cell r="Q482" t="e">
            <v>#N/A</v>
          </cell>
          <cell r="R482" t="e">
            <v>#N/A</v>
          </cell>
          <cell r="S482" t="e">
            <v>#N/A</v>
          </cell>
          <cell r="T482" t="e">
            <v>#N/A</v>
          </cell>
          <cell r="U482" t="e">
            <v>#N/A</v>
          </cell>
          <cell r="V482" t="e">
            <v>#N/A</v>
          </cell>
        </row>
        <row r="483">
          <cell r="A483">
            <v>480</v>
          </cell>
          <cell r="B483" t="e">
            <v>#N/A</v>
          </cell>
          <cell r="E483">
            <v>22</v>
          </cell>
          <cell r="G483">
            <v>26</v>
          </cell>
          <cell r="I483">
            <v>22</v>
          </cell>
          <cell r="K483">
            <v>22</v>
          </cell>
          <cell r="M483">
            <v>22</v>
          </cell>
          <cell r="N483">
            <v>114</v>
          </cell>
          <cell r="O483" t="e">
            <v>#N/A</v>
          </cell>
          <cell r="P483" t="e">
            <v>#N/A</v>
          </cell>
          <cell r="Q483" t="e">
            <v>#N/A</v>
          </cell>
          <cell r="R483" t="e">
            <v>#N/A</v>
          </cell>
          <cell r="S483" t="e">
            <v>#N/A</v>
          </cell>
          <cell r="T483" t="e">
            <v>#N/A</v>
          </cell>
          <cell r="U483" t="e">
            <v>#N/A</v>
          </cell>
          <cell r="V483" t="e">
            <v>#N/A</v>
          </cell>
        </row>
        <row r="484">
          <cell r="A484">
            <v>481</v>
          </cell>
          <cell r="B484" t="e">
            <v>#N/A</v>
          </cell>
          <cell r="E484">
            <v>22</v>
          </cell>
          <cell r="G484">
            <v>26</v>
          </cell>
          <cell r="I484">
            <v>22</v>
          </cell>
          <cell r="K484">
            <v>22</v>
          </cell>
          <cell r="M484">
            <v>22</v>
          </cell>
          <cell r="N484">
            <v>114</v>
          </cell>
          <cell r="O484" t="e">
            <v>#N/A</v>
          </cell>
          <cell r="P484" t="e">
            <v>#N/A</v>
          </cell>
          <cell r="Q484" t="e">
            <v>#N/A</v>
          </cell>
          <cell r="R484" t="e">
            <v>#N/A</v>
          </cell>
          <cell r="S484" t="e">
            <v>#N/A</v>
          </cell>
          <cell r="T484" t="e">
            <v>#N/A</v>
          </cell>
          <cell r="U484" t="e">
            <v>#N/A</v>
          </cell>
          <cell r="V484" t="e">
            <v>#N/A</v>
          </cell>
        </row>
        <row r="485">
          <cell r="A485">
            <v>482</v>
          </cell>
          <cell r="B485" t="e">
            <v>#N/A</v>
          </cell>
          <cell r="E485">
            <v>22</v>
          </cell>
          <cell r="G485">
            <v>26</v>
          </cell>
          <cell r="I485">
            <v>22</v>
          </cell>
          <cell r="K485">
            <v>22</v>
          </cell>
          <cell r="M485">
            <v>22</v>
          </cell>
          <cell r="N485">
            <v>114</v>
          </cell>
          <cell r="O485" t="e">
            <v>#N/A</v>
          </cell>
          <cell r="P485" t="e">
            <v>#N/A</v>
          </cell>
          <cell r="Q485" t="e">
            <v>#N/A</v>
          </cell>
          <cell r="R485" t="e">
            <v>#N/A</v>
          </cell>
          <cell r="S485" t="e">
            <v>#N/A</v>
          </cell>
          <cell r="T485" t="e">
            <v>#N/A</v>
          </cell>
          <cell r="U485" t="e">
            <v>#N/A</v>
          </cell>
          <cell r="V485" t="e">
            <v>#N/A</v>
          </cell>
        </row>
        <row r="486">
          <cell r="A486">
            <v>483</v>
          </cell>
          <cell r="B486" t="e">
            <v>#N/A</v>
          </cell>
          <cell r="E486">
            <v>22</v>
          </cell>
          <cell r="G486">
            <v>26</v>
          </cell>
          <cell r="I486">
            <v>22</v>
          </cell>
          <cell r="K486">
            <v>22</v>
          </cell>
          <cell r="M486">
            <v>22</v>
          </cell>
          <cell r="N486">
            <v>114</v>
          </cell>
          <cell r="O486" t="e">
            <v>#N/A</v>
          </cell>
          <cell r="P486" t="e">
            <v>#N/A</v>
          </cell>
          <cell r="Q486" t="e">
            <v>#N/A</v>
          </cell>
          <cell r="R486" t="e">
            <v>#N/A</v>
          </cell>
          <cell r="S486" t="e">
            <v>#N/A</v>
          </cell>
          <cell r="T486" t="e">
            <v>#N/A</v>
          </cell>
          <cell r="U486" t="e">
            <v>#N/A</v>
          </cell>
          <cell r="V486" t="e">
            <v>#N/A</v>
          </cell>
        </row>
        <row r="487">
          <cell r="A487">
            <v>484</v>
          </cell>
          <cell r="B487" t="e">
            <v>#N/A</v>
          </cell>
          <cell r="E487">
            <v>22</v>
          </cell>
          <cell r="G487">
            <v>26</v>
          </cell>
          <cell r="I487">
            <v>22</v>
          </cell>
          <cell r="K487">
            <v>22</v>
          </cell>
          <cell r="M487">
            <v>22</v>
          </cell>
          <cell r="N487">
            <v>114</v>
          </cell>
          <cell r="O487" t="e">
            <v>#N/A</v>
          </cell>
          <cell r="P487" t="e">
            <v>#N/A</v>
          </cell>
          <cell r="Q487" t="e">
            <v>#N/A</v>
          </cell>
          <cell r="R487" t="e">
            <v>#N/A</v>
          </cell>
          <cell r="S487" t="e">
            <v>#N/A</v>
          </cell>
          <cell r="T487" t="e">
            <v>#N/A</v>
          </cell>
          <cell r="U487" t="e">
            <v>#N/A</v>
          </cell>
          <cell r="V487" t="e">
            <v>#N/A</v>
          </cell>
        </row>
        <row r="488">
          <cell r="A488">
            <v>485</v>
          </cell>
          <cell r="B488" t="e">
            <v>#N/A</v>
          </cell>
          <cell r="E488">
            <v>22</v>
          </cell>
          <cell r="G488">
            <v>26</v>
          </cell>
          <cell r="I488">
            <v>22</v>
          </cell>
          <cell r="K488">
            <v>22</v>
          </cell>
          <cell r="M488">
            <v>22</v>
          </cell>
          <cell r="N488">
            <v>114</v>
          </cell>
          <cell r="O488" t="e">
            <v>#N/A</v>
          </cell>
          <cell r="P488" t="e">
            <v>#N/A</v>
          </cell>
          <cell r="Q488" t="e">
            <v>#N/A</v>
          </cell>
          <cell r="R488" t="e">
            <v>#N/A</v>
          </cell>
          <cell r="S488" t="e">
            <v>#N/A</v>
          </cell>
          <cell r="T488" t="e">
            <v>#N/A</v>
          </cell>
          <cell r="U488" t="e">
            <v>#N/A</v>
          </cell>
          <cell r="V488" t="e">
            <v>#N/A</v>
          </cell>
        </row>
        <row r="489">
          <cell r="A489">
            <v>486</v>
          </cell>
          <cell r="B489" t="e">
            <v>#N/A</v>
          </cell>
          <cell r="E489">
            <v>22</v>
          </cell>
          <cell r="G489">
            <v>26</v>
          </cell>
          <cell r="I489">
            <v>22</v>
          </cell>
          <cell r="K489">
            <v>22</v>
          </cell>
          <cell r="M489">
            <v>22</v>
          </cell>
          <cell r="N489">
            <v>114</v>
          </cell>
          <cell r="O489" t="e">
            <v>#N/A</v>
          </cell>
          <cell r="P489" t="e">
            <v>#N/A</v>
          </cell>
          <cell r="Q489" t="e">
            <v>#N/A</v>
          </cell>
          <cell r="R489" t="e">
            <v>#N/A</v>
          </cell>
          <cell r="S489" t="e">
            <v>#N/A</v>
          </cell>
          <cell r="T489" t="e">
            <v>#N/A</v>
          </cell>
          <cell r="U489" t="e">
            <v>#N/A</v>
          </cell>
          <cell r="V489" t="e">
            <v>#N/A</v>
          </cell>
        </row>
        <row r="490">
          <cell r="A490">
            <v>487</v>
          </cell>
          <cell r="B490" t="e">
            <v>#N/A</v>
          </cell>
          <cell r="E490">
            <v>22</v>
          </cell>
          <cell r="G490">
            <v>26</v>
          </cell>
          <cell r="I490">
            <v>22</v>
          </cell>
          <cell r="K490">
            <v>22</v>
          </cell>
          <cell r="M490">
            <v>22</v>
          </cell>
          <cell r="N490">
            <v>114</v>
          </cell>
          <cell r="O490" t="e">
            <v>#N/A</v>
          </cell>
          <cell r="P490" t="e">
            <v>#N/A</v>
          </cell>
          <cell r="Q490" t="e">
            <v>#N/A</v>
          </cell>
          <cell r="R490" t="e">
            <v>#N/A</v>
          </cell>
          <cell r="S490" t="e">
            <v>#N/A</v>
          </cell>
          <cell r="T490" t="e">
            <v>#N/A</v>
          </cell>
          <cell r="U490" t="e">
            <v>#N/A</v>
          </cell>
          <cell r="V490" t="e">
            <v>#N/A</v>
          </cell>
        </row>
        <row r="491">
          <cell r="A491">
            <v>488</v>
          </cell>
          <cell r="B491" t="e">
            <v>#N/A</v>
          </cell>
          <cell r="E491">
            <v>22</v>
          </cell>
          <cell r="G491">
            <v>26</v>
          </cell>
          <cell r="I491">
            <v>22</v>
          </cell>
          <cell r="K491">
            <v>22</v>
          </cell>
          <cell r="M491">
            <v>22</v>
          </cell>
          <cell r="N491">
            <v>114</v>
          </cell>
          <cell r="O491" t="e">
            <v>#N/A</v>
          </cell>
          <cell r="P491" t="e">
            <v>#N/A</v>
          </cell>
          <cell r="Q491" t="e">
            <v>#N/A</v>
          </cell>
          <cell r="R491" t="e">
            <v>#N/A</v>
          </cell>
          <cell r="S491" t="e">
            <v>#N/A</v>
          </cell>
          <cell r="T491" t="e">
            <v>#N/A</v>
          </cell>
          <cell r="U491" t="e">
            <v>#N/A</v>
          </cell>
          <cell r="V491" t="e">
            <v>#N/A</v>
          </cell>
        </row>
        <row r="492">
          <cell r="A492">
            <v>489</v>
          </cell>
          <cell r="B492" t="e">
            <v>#N/A</v>
          </cell>
          <cell r="E492">
            <v>22</v>
          </cell>
          <cell r="G492">
            <v>26</v>
          </cell>
          <cell r="I492">
            <v>22</v>
          </cell>
          <cell r="K492">
            <v>22</v>
          </cell>
          <cell r="M492">
            <v>22</v>
          </cell>
          <cell r="N492">
            <v>114</v>
          </cell>
          <cell r="O492" t="e">
            <v>#N/A</v>
          </cell>
          <cell r="P492" t="e">
            <v>#N/A</v>
          </cell>
          <cell r="Q492" t="e">
            <v>#N/A</v>
          </cell>
          <cell r="R492" t="e">
            <v>#N/A</v>
          </cell>
          <cell r="S492" t="e">
            <v>#N/A</v>
          </cell>
          <cell r="T492" t="e">
            <v>#N/A</v>
          </cell>
          <cell r="U492" t="e">
            <v>#N/A</v>
          </cell>
          <cell r="V492" t="e">
            <v>#N/A</v>
          </cell>
        </row>
        <row r="493">
          <cell r="A493">
            <v>490</v>
          </cell>
          <cell r="B493" t="e">
            <v>#N/A</v>
          </cell>
          <cell r="E493">
            <v>22</v>
          </cell>
          <cell r="G493">
            <v>26</v>
          </cell>
          <cell r="I493">
            <v>22</v>
          </cell>
          <cell r="K493">
            <v>22</v>
          </cell>
          <cell r="M493">
            <v>22</v>
          </cell>
          <cell r="N493">
            <v>114</v>
          </cell>
          <cell r="O493" t="e">
            <v>#N/A</v>
          </cell>
          <cell r="P493" t="e">
            <v>#N/A</v>
          </cell>
          <cell r="Q493" t="e">
            <v>#N/A</v>
          </cell>
          <cell r="R493" t="e">
            <v>#N/A</v>
          </cell>
          <cell r="S493" t="e">
            <v>#N/A</v>
          </cell>
          <cell r="T493" t="e">
            <v>#N/A</v>
          </cell>
          <cell r="U493" t="e">
            <v>#N/A</v>
          </cell>
          <cell r="V493" t="e">
            <v>#N/A</v>
          </cell>
        </row>
        <row r="494">
          <cell r="A494">
            <v>491</v>
          </cell>
          <cell r="B494" t="e">
            <v>#N/A</v>
          </cell>
          <cell r="E494">
            <v>22</v>
          </cell>
          <cell r="G494">
            <v>26</v>
          </cell>
          <cell r="I494">
            <v>22</v>
          </cell>
          <cell r="K494">
            <v>22</v>
          </cell>
          <cell r="M494">
            <v>22</v>
          </cell>
          <cell r="N494">
            <v>114</v>
          </cell>
          <cell r="O494" t="e">
            <v>#N/A</v>
          </cell>
          <cell r="P494" t="e">
            <v>#N/A</v>
          </cell>
          <cell r="Q494" t="e">
            <v>#N/A</v>
          </cell>
          <cell r="R494" t="e">
            <v>#N/A</v>
          </cell>
          <cell r="S494" t="e">
            <v>#N/A</v>
          </cell>
          <cell r="T494" t="e">
            <v>#N/A</v>
          </cell>
          <cell r="U494" t="e">
            <v>#N/A</v>
          </cell>
          <cell r="V494" t="e">
            <v>#N/A</v>
          </cell>
        </row>
        <row r="495">
          <cell r="A495">
            <v>492</v>
          </cell>
          <cell r="B495" t="e">
            <v>#N/A</v>
          </cell>
          <cell r="E495">
            <v>22</v>
          </cell>
          <cell r="G495">
            <v>26</v>
          </cell>
          <cell r="I495">
            <v>22</v>
          </cell>
          <cell r="K495">
            <v>22</v>
          </cell>
          <cell r="M495">
            <v>22</v>
          </cell>
          <cell r="N495">
            <v>114</v>
          </cell>
          <cell r="O495" t="e">
            <v>#N/A</v>
          </cell>
          <cell r="P495" t="e">
            <v>#N/A</v>
          </cell>
          <cell r="Q495" t="e">
            <v>#N/A</v>
          </cell>
          <cell r="R495" t="e">
            <v>#N/A</v>
          </cell>
          <cell r="S495" t="e">
            <v>#N/A</v>
          </cell>
          <cell r="T495" t="e">
            <v>#N/A</v>
          </cell>
          <cell r="U495" t="e">
            <v>#N/A</v>
          </cell>
          <cell r="V495" t="e">
            <v>#N/A</v>
          </cell>
        </row>
        <row r="496">
          <cell r="A496">
            <v>493</v>
          </cell>
          <cell r="B496" t="e">
            <v>#N/A</v>
          </cell>
          <cell r="E496">
            <v>22</v>
          </cell>
          <cell r="G496">
            <v>26</v>
          </cell>
          <cell r="I496">
            <v>22</v>
          </cell>
          <cell r="K496">
            <v>22</v>
          </cell>
          <cell r="M496">
            <v>22</v>
          </cell>
          <cell r="N496">
            <v>114</v>
          </cell>
          <cell r="O496" t="e">
            <v>#N/A</v>
          </cell>
          <cell r="P496" t="e">
            <v>#N/A</v>
          </cell>
          <cell r="Q496" t="e">
            <v>#N/A</v>
          </cell>
          <cell r="R496" t="e">
            <v>#N/A</v>
          </cell>
          <cell r="S496" t="e">
            <v>#N/A</v>
          </cell>
          <cell r="T496" t="e">
            <v>#N/A</v>
          </cell>
          <cell r="U496" t="e">
            <v>#N/A</v>
          </cell>
          <cell r="V496" t="e">
            <v>#N/A</v>
          </cell>
        </row>
        <row r="497">
          <cell r="A497">
            <v>494</v>
          </cell>
          <cell r="B497" t="e">
            <v>#N/A</v>
          </cell>
          <cell r="E497">
            <v>22</v>
          </cell>
          <cell r="G497">
            <v>26</v>
          </cell>
          <cell r="I497">
            <v>22</v>
          </cell>
          <cell r="K497">
            <v>22</v>
          </cell>
          <cell r="M497">
            <v>22</v>
          </cell>
          <cell r="N497">
            <v>114</v>
          </cell>
          <cell r="O497" t="e">
            <v>#N/A</v>
          </cell>
          <cell r="P497" t="e">
            <v>#N/A</v>
          </cell>
          <cell r="Q497" t="e">
            <v>#N/A</v>
          </cell>
          <cell r="R497" t="e">
            <v>#N/A</v>
          </cell>
          <cell r="S497" t="e">
            <v>#N/A</v>
          </cell>
          <cell r="T497" t="e">
            <v>#N/A</v>
          </cell>
          <cell r="U497" t="e">
            <v>#N/A</v>
          </cell>
          <cell r="V497" t="e">
            <v>#N/A</v>
          </cell>
        </row>
        <row r="498">
          <cell r="A498">
            <v>495</v>
          </cell>
          <cell r="B498" t="e">
            <v>#N/A</v>
          </cell>
          <cell r="C498">
            <v>0</v>
          </cell>
          <cell r="D498">
            <v>0</v>
          </cell>
          <cell r="E498">
            <v>22</v>
          </cell>
          <cell r="F498">
            <v>0</v>
          </cell>
          <cell r="G498">
            <v>26</v>
          </cell>
          <cell r="H498">
            <v>0</v>
          </cell>
          <cell r="I498">
            <v>22</v>
          </cell>
          <cell r="J498">
            <v>0</v>
          </cell>
          <cell r="K498">
            <v>22</v>
          </cell>
          <cell r="L498">
            <v>0</v>
          </cell>
          <cell r="M498">
            <v>22</v>
          </cell>
          <cell r="N498">
            <v>114</v>
          </cell>
          <cell r="O498" t="e">
            <v>#N/A</v>
          </cell>
          <cell r="P498" t="e">
            <v>#N/A</v>
          </cell>
          <cell r="Q498" t="e">
            <v>#N/A</v>
          </cell>
          <cell r="R498" t="e">
            <v>#N/A</v>
          </cell>
          <cell r="S498" t="e">
            <v>#N/A</v>
          </cell>
          <cell r="T498" t="e">
            <v>#N/A</v>
          </cell>
          <cell r="U498" t="e">
            <v>#N/A</v>
          </cell>
          <cell r="V498" t="e">
            <v>#N/A</v>
          </cell>
        </row>
        <row r="499">
          <cell r="A499">
            <v>496</v>
          </cell>
          <cell r="B499" t="e">
            <v>#N/A</v>
          </cell>
          <cell r="C499">
            <v>0</v>
          </cell>
          <cell r="D499">
            <v>0</v>
          </cell>
          <cell r="E499">
            <v>22</v>
          </cell>
          <cell r="F499">
            <v>0</v>
          </cell>
          <cell r="G499">
            <v>26</v>
          </cell>
          <cell r="H499">
            <v>0</v>
          </cell>
          <cell r="I499">
            <v>22</v>
          </cell>
          <cell r="J499">
            <v>0</v>
          </cell>
          <cell r="K499">
            <v>22</v>
          </cell>
          <cell r="L499">
            <v>0</v>
          </cell>
          <cell r="M499">
            <v>22</v>
          </cell>
          <cell r="N499">
            <v>114</v>
          </cell>
          <cell r="O499" t="e">
            <v>#N/A</v>
          </cell>
          <cell r="P499" t="e">
            <v>#N/A</v>
          </cell>
          <cell r="Q499" t="e">
            <v>#N/A</v>
          </cell>
          <cell r="R499" t="e">
            <v>#N/A</v>
          </cell>
          <cell r="S499" t="e">
            <v>#N/A</v>
          </cell>
          <cell r="T499" t="e">
            <v>#N/A</v>
          </cell>
          <cell r="U499" t="e">
            <v>#N/A</v>
          </cell>
          <cell r="V499" t="e">
            <v>#N/A</v>
          </cell>
        </row>
        <row r="500">
          <cell r="A500">
            <v>497</v>
          </cell>
          <cell r="B500" t="e">
            <v>#N/A</v>
          </cell>
          <cell r="C500">
            <v>0</v>
          </cell>
          <cell r="D500">
            <v>0</v>
          </cell>
          <cell r="E500">
            <v>22</v>
          </cell>
          <cell r="F500">
            <v>0</v>
          </cell>
          <cell r="G500">
            <v>26</v>
          </cell>
          <cell r="H500">
            <v>0</v>
          </cell>
          <cell r="I500">
            <v>22</v>
          </cell>
          <cell r="J500">
            <v>0</v>
          </cell>
          <cell r="K500">
            <v>22</v>
          </cell>
          <cell r="L500">
            <v>0</v>
          </cell>
          <cell r="M500">
            <v>22</v>
          </cell>
          <cell r="N500">
            <v>114</v>
          </cell>
          <cell r="O500" t="e">
            <v>#N/A</v>
          </cell>
          <cell r="P500" t="e">
            <v>#N/A</v>
          </cell>
          <cell r="Q500" t="e">
            <v>#N/A</v>
          </cell>
          <cell r="R500" t="e">
            <v>#N/A</v>
          </cell>
          <cell r="S500" t="e">
            <v>#N/A</v>
          </cell>
          <cell r="T500" t="e">
            <v>#N/A</v>
          </cell>
          <cell r="U500" t="e">
            <v>#N/A</v>
          </cell>
          <cell r="V500" t="e">
            <v>#N/A</v>
          </cell>
        </row>
        <row r="501">
          <cell r="A501">
            <v>498</v>
          </cell>
          <cell r="B501" t="e">
            <v>#N/A</v>
          </cell>
          <cell r="C501">
            <v>0</v>
          </cell>
          <cell r="D501">
            <v>0</v>
          </cell>
          <cell r="E501">
            <v>22</v>
          </cell>
          <cell r="F501">
            <v>0</v>
          </cell>
          <cell r="G501">
            <v>26</v>
          </cell>
          <cell r="H501">
            <v>0</v>
          </cell>
          <cell r="I501">
            <v>22</v>
          </cell>
          <cell r="J501">
            <v>0</v>
          </cell>
          <cell r="K501">
            <v>22</v>
          </cell>
          <cell r="L501">
            <v>0</v>
          </cell>
          <cell r="M501">
            <v>22</v>
          </cell>
          <cell r="N501">
            <v>114</v>
          </cell>
          <cell r="O501" t="e">
            <v>#N/A</v>
          </cell>
          <cell r="P501" t="e">
            <v>#N/A</v>
          </cell>
          <cell r="Q501" t="e">
            <v>#N/A</v>
          </cell>
          <cell r="R501" t="e">
            <v>#N/A</v>
          </cell>
          <cell r="S501" t="e">
            <v>#N/A</v>
          </cell>
          <cell r="T501" t="e">
            <v>#N/A</v>
          </cell>
          <cell r="U501" t="e">
            <v>#N/A</v>
          </cell>
          <cell r="V501" t="e">
            <v>#N/A</v>
          </cell>
        </row>
        <row r="502">
          <cell r="A502">
            <v>499</v>
          </cell>
          <cell r="B502" t="e">
            <v>#N/A</v>
          </cell>
          <cell r="C502">
            <v>0</v>
          </cell>
          <cell r="D502">
            <v>0</v>
          </cell>
          <cell r="E502">
            <v>22</v>
          </cell>
          <cell r="F502">
            <v>0</v>
          </cell>
          <cell r="G502">
            <v>26</v>
          </cell>
          <cell r="H502">
            <v>0</v>
          </cell>
          <cell r="I502">
            <v>22</v>
          </cell>
          <cell r="J502">
            <v>0</v>
          </cell>
          <cell r="K502">
            <v>22</v>
          </cell>
          <cell r="L502">
            <v>0</v>
          </cell>
          <cell r="M502">
            <v>22</v>
          </cell>
          <cell r="N502">
            <v>114</v>
          </cell>
          <cell r="O502" t="e">
            <v>#N/A</v>
          </cell>
          <cell r="P502" t="e">
            <v>#N/A</v>
          </cell>
          <cell r="Q502" t="e">
            <v>#N/A</v>
          </cell>
          <cell r="R502" t="e">
            <v>#N/A</v>
          </cell>
          <cell r="S502" t="e">
            <v>#N/A</v>
          </cell>
          <cell r="T502" t="e">
            <v>#N/A</v>
          </cell>
          <cell r="U502" t="e">
            <v>#N/A</v>
          </cell>
          <cell r="V502" t="e">
            <v>#N/A</v>
          </cell>
        </row>
        <row r="503">
          <cell r="A503">
            <v>500</v>
          </cell>
          <cell r="B503" t="e">
            <v>#N/A</v>
          </cell>
          <cell r="C503">
            <v>0</v>
          </cell>
          <cell r="D503">
            <v>0</v>
          </cell>
          <cell r="E503">
            <v>22</v>
          </cell>
          <cell r="F503">
            <v>0</v>
          </cell>
          <cell r="G503">
            <v>26</v>
          </cell>
          <cell r="H503">
            <v>0</v>
          </cell>
          <cell r="I503">
            <v>22</v>
          </cell>
          <cell r="J503">
            <v>0</v>
          </cell>
          <cell r="K503">
            <v>22</v>
          </cell>
          <cell r="L503">
            <v>0</v>
          </cell>
          <cell r="M503">
            <v>22</v>
          </cell>
          <cell r="N503">
            <v>114</v>
          </cell>
          <cell r="O503" t="e">
            <v>#N/A</v>
          </cell>
          <cell r="P503" t="e">
            <v>#N/A</v>
          </cell>
          <cell r="Q503" t="e">
            <v>#N/A</v>
          </cell>
          <cell r="R503" t="e">
            <v>#N/A</v>
          </cell>
          <cell r="S503" t="e">
            <v>#N/A</v>
          </cell>
          <cell r="T503" t="e">
            <v>#N/A</v>
          </cell>
          <cell r="U503" t="e">
            <v>#N/A</v>
          </cell>
          <cell r="V503" t="e">
            <v>#N/A</v>
          </cell>
        </row>
        <row r="504">
          <cell r="A504">
            <v>501</v>
          </cell>
          <cell r="B504" t="e">
            <v>#N/A</v>
          </cell>
          <cell r="C504">
            <v>0</v>
          </cell>
          <cell r="D504">
            <v>0</v>
          </cell>
          <cell r="E504">
            <v>22</v>
          </cell>
          <cell r="F504">
            <v>0</v>
          </cell>
          <cell r="G504">
            <v>26</v>
          </cell>
          <cell r="H504">
            <v>0</v>
          </cell>
          <cell r="I504">
            <v>22</v>
          </cell>
          <cell r="J504">
            <v>0</v>
          </cell>
          <cell r="K504">
            <v>22</v>
          </cell>
          <cell r="L504">
            <v>0</v>
          </cell>
          <cell r="M504">
            <v>22</v>
          </cell>
          <cell r="N504">
            <v>114</v>
          </cell>
          <cell r="O504" t="e">
            <v>#N/A</v>
          </cell>
          <cell r="P504" t="e">
            <v>#N/A</v>
          </cell>
          <cell r="Q504" t="e">
            <v>#N/A</v>
          </cell>
          <cell r="R504" t="e">
            <v>#N/A</v>
          </cell>
          <cell r="S504" t="e">
            <v>#N/A</v>
          </cell>
          <cell r="T504" t="e">
            <v>#N/A</v>
          </cell>
          <cell r="U504" t="e">
            <v>#N/A</v>
          </cell>
          <cell r="V504" t="e">
            <v>#N/A</v>
          </cell>
        </row>
        <row r="505">
          <cell r="A505">
            <v>502</v>
          </cell>
          <cell r="B505" t="e">
            <v>#N/A</v>
          </cell>
          <cell r="C505">
            <v>0</v>
          </cell>
          <cell r="D505">
            <v>0</v>
          </cell>
          <cell r="E505">
            <v>22</v>
          </cell>
          <cell r="F505">
            <v>0</v>
          </cell>
          <cell r="G505">
            <v>26</v>
          </cell>
          <cell r="H505">
            <v>0</v>
          </cell>
          <cell r="I505">
            <v>22</v>
          </cell>
          <cell r="J505">
            <v>0</v>
          </cell>
          <cell r="K505">
            <v>22</v>
          </cell>
          <cell r="L505">
            <v>0</v>
          </cell>
          <cell r="M505">
            <v>22</v>
          </cell>
          <cell r="N505">
            <v>114</v>
          </cell>
          <cell r="O505" t="e">
            <v>#N/A</v>
          </cell>
          <cell r="P505" t="e">
            <v>#N/A</v>
          </cell>
          <cell r="Q505" t="e">
            <v>#N/A</v>
          </cell>
          <cell r="R505" t="e">
            <v>#N/A</v>
          </cell>
          <cell r="S505" t="e">
            <v>#N/A</v>
          </cell>
          <cell r="T505" t="e">
            <v>#N/A</v>
          </cell>
          <cell r="U505" t="e">
            <v>#N/A</v>
          </cell>
          <cell r="V505" t="e">
            <v>#N/A</v>
          </cell>
        </row>
        <row r="506">
          <cell r="A506">
            <v>503</v>
          </cell>
          <cell r="B506" t="e">
            <v>#N/A</v>
          </cell>
          <cell r="C506">
            <v>0</v>
          </cell>
          <cell r="D506">
            <v>0</v>
          </cell>
          <cell r="E506">
            <v>22</v>
          </cell>
          <cell r="F506">
            <v>0</v>
          </cell>
          <cell r="G506">
            <v>26</v>
          </cell>
          <cell r="H506">
            <v>0</v>
          </cell>
          <cell r="I506">
            <v>22</v>
          </cell>
          <cell r="J506">
            <v>0</v>
          </cell>
          <cell r="K506">
            <v>22</v>
          </cell>
          <cell r="L506">
            <v>0</v>
          </cell>
          <cell r="M506">
            <v>22</v>
          </cell>
          <cell r="N506">
            <v>114</v>
          </cell>
          <cell r="O506" t="e">
            <v>#N/A</v>
          </cell>
          <cell r="P506" t="e">
            <v>#N/A</v>
          </cell>
          <cell r="Q506" t="e">
            <v>#N/A</v>
          </cell>
          <cell r="R506" t="e">
            <v>#N/A</v>
          </cell>
          <cell r="S506" t="e">
            <v>#N/A</v>
          </cell>
          <cell r="T506" t="e">
            <v>#N/A</v>
          </cell>
          <cell r="U506" t="e">
            <v>#N/A</v>
          </cell>
          <cell r="V506" t="e">
            <v>#N/A</v>
          </cell>
        </row>
        <row r="507">
          <cell r="A507">
            <v>504</v>
          </cell>
          <cell r="B507" t="e">
            <v>#N/A</v>
          </cell>
          <cell r="C507">
            <v>0</v>
          </cell>
          <cell r="D507">
            <v>0</v>
          </cell>
          <cell r="E507">
            <v>22</v>
          </cell>
          <cell r="F507">
            <v>0</v>
          </cell>
          <cell r="G507">
            <v>26</v>
          </cell>
          <cell r="H507">
            <v>0</v>
          </cell>
          <cell r="I507">
            <v>22</v>
          </cell>
          <cell r="J507">
            <v>0</v>
          </cell>
          <cell r="K507">
            <v>22</v>
          </cell>
          <cell r="L507">
            <v>0</v>
          </cell>
          <cell r="M507">
            <v>22</v>
          </cell>
          <cell r="N507">
            <v>114</v>
          </cell>
          <cell r="O507" t="e">
            <v>#N/A</v>
          </cell>
          <cell r="P507" t="e">
            <v>#N/A</v>
          </cell>
          <cell r="Q507" t="e">
            <v>#N/A</v>
          </cell>
          <cell r="R507" t="e">
            <v>#N/A</v>
          </cell>
          <cell r="S507" t="e">
            <v>#N/A</v>
          </cell>
          <cell r="T507" t="e">
            <v>#N/A</v>
          </cell>
          <cell r="U507" t="e">
            <v>#N/A</v>
          </cell>
          <cell r="V507" t="e">
            <v>#N/A</v>
          </cell>
        </row>
        <row r="508">
          <cell r="A508">
            <v>505</v>
          </cell>
          <cell r="B508" t="e">
            <v>#N/A</v>
          </cell>
          <cell r="C508">
            <v>0</v>
          </cell>
          <cell r="D508">
            <v>0</v>
          </cell>
          <cell r="E508">
            <v>22</v>
          </cell>
          <cell r="F508">
            <v>0</v>
          </cell>
          <cell r="G508">
            <v>26</v>
          </cell>
          <cell r="H508">
            <v>0</v>
          </cell>
          <cell r="I508">
            <v>22</v>
          </cell>
          <cell r="J508">
            <v>0</v>
          </cell>
          <cell r="K508">
            <v>22</v>
          </cell>
          <cell r="L508">
            <v>0</v>
          </cell>
          <cell r="M508">
            <v>22</v>
          </cell>
          <cell r="N508">
            <v>114</v>
          </cell>
          <cell r="O508" t="e">
            <v>#N/A</v>
          </cell>
          <cell r="P508" t="e">
            <v>#N/A</v>
          </cell>
          <cell r="Q508" t="e">
            <v>#N/A</v>
          </cell>
          <cell r="R508" t="e">
            <v>#N/A</v>
          </cell>
          <cell r="S508" t="e">
            <v>#N/A</v>
          </cell>
          <cell r="T508" t="e">
            <v>#N/A</v>
          </cell>
          <cell r="U508" t="e">
            <v>#N/A</v>
          </cell>
          <cell r="V508" t="e">
            <v>#N/A</v>
          </cell>
        </row>
        <row r="509">
          <cell r="A509">
            <v>506</v>
          </cell>
          <cell r="B509" t="e">
            <v>#N/A</v>
          </cell>
          <cell r="C509">
            <v>0</v>
          </cell>
          <cell r="D509">
            <v>0</v>
          </cell>
          <cell r="E509">
            <v>22</v>
          </cell>
          <cell r="F509">
            <v>0</v>
          </cell>
          <cell r="G509">
            <v>26</v>
          </cell>
          <cell r="H509">
            <v>0</v>
          </cell>
          <cell r="I509">
            <v>22</v>
          </cell>
          <cell r="J509">
            <v>0</v>
          </cell>
          <cell r="K509">
            <v>22</v>
          </cell>
          <cell r="L509">
            <v>0</v>
          </cell>
          <cell r="M509">
            <v>22</v>
          </cell>
          <cell r="N509">
            <v>114</v>
          </cell>
          <cell r="O509" t="e">
            <v>#N/A</v>
          </cell>
          <cell r="P509" t="e">
            <v>#N/A</v>
          </cell>
          <cell r="Q509" t="e">
            <v>#N/A</v>
          </cell>
          <cell r="R509" t="e">
            <v>#N/A</v>
          </cell>
          <cell r="S509" t="e">
            <v>#N/A</v>
          </cell>
          <cell r="T509" t="e">
            <v>#N/A</v>
          </cell>
          <cell r="U509" t="e">
            <v>#N/A</v>
          </cell>
          <cell r="V509" t="e">
            <v>#N/A</v>
          </cell>
        </row>
        <row r="510">
          <cell r="A510">
            <v>507</v>
          </cell>
          <cell r="B510" t="e">
            <v>#N/A</v>
          </cell>
          <cell r="C510">
            <v>0</v>
          </cell>
          <cell r="D510">
            <v>0</v>
          </cell>
          <cell r="E510">
            <v>22</v>
          </cell>
          <cell r="F510">
            <v>0</v>
          </cell>
          <cell r="G510">
            <v>26</v>
          </cell>
          <cell r="H510">
            <v>0</v>
          </cell>
          <cell r="I510">
            <v>22</v>
          </cell>
          <cell r="J510">
            <v>0</v>
          </cell>
          <cell r="K510">
            <v>22</v>
          </cell>
          <cell r="L510">
            <v>0</v>
          </cell>
          <cell r="M510">
            <v>22</v>
          </cell>
          <cell r="N510">
            <v>114</v>
          </cell>
          <cell r="O510" t="e">
            <v>#N/A</v>
          </cell>
          <cell r="P510" t="e">
            <v>#N/A</v>
          </cell>
          <cell r="Q510" t="e">
            <v>#N/A</v>
          </cell>
          <cell r="R510" t="e">
            <v>#N/A</v>
          </cell>
          <cell r="S510" t="e">
            <v>#N/A</v>
          </cell>
          <cell r="T510" t="e">
            <v>#N/A</v>
          </cell>
          <cell r="U510" t="e">
            <v>#N/A</v>
          </cell>
          <cell r="V510" t="e">
            <v>#N/A</v>
          </cell>
        </row>
        <row r="511">
          <cell r="A511">
            <v>508</v>
          </cell>
          <cell r="B511" t="e">
            <v>#N/A</v>
          </cell>
          <cell r="C511">
            <v>0</v>
          </cell>
          <cell r="D511">
            <v>0</v>
          </cell>
          <cell r="E511">
            <v>22</v>
          </cell>
          <cell r="F511">
            <v>0</v>
          </cell>
          <cell r="G511">
            <v>26</v>
          </cell>
          <cell r="H511">
            <v>0</v>
          </cell>
          <cell r="I511">
            <v>22</v>
          </cell>
          <cell r="J511">
            <v>0</v>
          </cell>
          <cell r="K511">
            <v>22</v>
          </cell>
          <cell r="L511">
            <v>0</v>
          </cell>
          <cell r="M511">
            <v>22</v>
          </cell>
          <cell r="N511">
            <v>114</v>
          </cell>
          <cell r="O511" t="e">
            <v>#N/A</v>
          </cell>
          <cell r="P511" t="e">
            <v>#N/A</v>
          </cell>
          <cell r="Q511" t="e">
            <v>#N/A</v>
          </cell>
          <cell r="R511" t="e">
            <v>#N/A</v>
          </cell>
          <cell r="S511" t="e">
            <v>#N/A</v>
          </cell>
          <cell r="T511" t="e">
            <v>#N/A</v>
          </cell>
          <cell r="U511" t="e">
            <v>#N/A</v>
          </cell>
          <cell r="V511" t="e">
            <v>#N/A</v>
          </cell>
        </row>
        <row r="512">
          <cell r="A512">
            <v>509</v>
          </cell>
          <cell r="B512" t="e">
            <v>#N/A</v>
          </cell>
          <cell r="C512">
            <v>0</v>
          </cell>
          <cell r="D512">
            <v>0</v>
          </cell>
          <cell r="E512">
            <v>22</v>
          </cell>
          <cell r="F512">
            <v>0</v>
          </cell>
          <cell r="G512">
            <v>26</v>
          </cell>
          <cell r="H512">
            <v>0</v>
          </cell>
          <cell r="I512">
            <v>22</v>
          </cell>
          <cell r="J512">
            <v>0</v>
          </cell>
          <cell r="K512">
            <v>22</v>
          </cell>
          <cell r="L512">
            <v>0</v>
          </cell>
          <cell r="M512">
            <v>22</v>
          </cell>
          <cell r="N512">
            <v>114</v>
          </cell>
          <cell r="O512" t="e">
            <v>#N/A</v>
          </cell>
          <cell r="P512" t="e">
            <v>#N/A</v>
          </cell>
          <cell r="Q512" t="e">
            <v>#N/A</v>
          </cell>
          <cell r="R512" t="e">
            <v>#N/A</v>
          </cell>
          <cell r="S512" t="e">
            <v>#N/A</v>
          </cell>
          <cell r="T512" t="e">
            <v>#N/A</v>
          </cell>
          <cell r="U512" t="e">
            <v>#N/A</v>
          </cell>
          <cell r="V512" t="e">
            <v>#N/A</v>
          </cell>
        </row>
        <row r="513">
          <cell r="A513">
            <v>510</v>
          </cell>
          <cell r="B513" t="e">
            <v>#N/A</v>
          </cell>
          <cell r="C513">
            <v>0</v>
          </cell>
          <cell r="D513">
            <v>0</v>
          </cell>
          <cell r="E513">
            <v>22</v>
          </cell>
          <cell r="F513">
            <v>0</v>
          </cell>
          <cell r="G513">
            <v>26</v>
          </cell>
          <cell r="H513">
            <v>0</v>
          </cell>
          <cell r="I513">
            <v>22</v>
          </cell>
          <cell r="J513">
            <v>0</v>
          </cell>
          <cell r="K513">
            <v>22</v>
          </cell>
          <cell r="L513">
            <v>0</v>
          </cell>
          <cell r="M513">
            <v>22</v>
          </cell>
          <cell r="N513">
            <v>114</v>
          </cell>
          <cell r="O513" t="e">
            <v>#N/A</v>
          </cell>
          <cell r="P513" t="e">
            <v>#N/A</v>
          </cell>
          <cell r="Q513" t="e">
            <v>#N/A</v>
          </cell>
          <cell r="R513" t="e">
            <v>#N/A</v>
          </cell>
          <cell r="S513" t="e">
            <v>#N/A</v>
          </cell>
          <cell r="T513" t="e">
            <v>#N/A</v>
          </cell>
          <cell r="U513" t="e">
            <v>#N/A</v>
          </cell>
          <cell r="V513" t="e">
            <v>#N/A</v>
          </cell>
        </row>
        <row r="514">
          <cell r="A514">
            <v>511</v>
          </cell>
          <cell r="B514" t="e">
            <v>#N/A</v>
          </cell>
          <cell r="C514">
            <v>0</v>
          </cell>
          <cell r="D514">
            <v>0</v>
          </cell>
          <cell r="E514">
            <v>22</v>
          </cell>
          <cell r="F514">
            <v>0</v>
          </cell>
          <cell r="G514">
            <v>26</v>
          </cell>
          <cell r="H514">
            <v>0</v>
          </cell>
          <cell r="I514">
            <v>22</v>
          </cell>
          <cell r="J514">
            <v>0</v>
          </cell>
          <cell r="K514">
            <v>22</v>
          </cell>
          <cell r="L514">
            <v>0</v>
          </cell>
          <cell r="M514">
            <v>22</v>
          </cell>
          <cell r="N514">
            <v>114</v>
          </cell>
          <cell r="O514" t="e">
            <v>#N/A</v>
          </cell>
          <cell r="P514" t="e">
            <v>#N/A</v>
          </cell>
          <cell r="Q514" t="e">
            <v>#N/A</v>
          </cell>
          <cell r="R514" t="e">
            <v>#N/A</v>
          </cell>
          <cell r="S514" t="e">
            <v>#N/A</v>
          </cell>
          <cell r="T514" t="e">
            <v>#N/A</v>
          </cell>
          <cell r="U514" t="e">
            <v>#N/A</v>
          </cell>
          <cell r="V514" t="e">
            <v>#N/A</v>
          </cell>
        </row>
        <row r="515">
          <cell r="A515">
            <v>512</v>
          </cell>
          <cell r="B515" t="e">
            <v>#N/A</v>
          </cell>
          <cell r="C515">
            <v>0</v>
          </cell>
          <cell r="D515">
            <v>0</v>
          </cell>
          <cell r="E515">
            <v>22</v>
          </cell>
          <cell r="F515">
            <v>0</v>
          </cell>
          <cell r="G515">
            <v>26</v>
          </cell>
          <cell r="H515">
            <v>0</v>
          </cell>
          <cell r="I515">
            <v>22</v>
          </cell>
          <cell r="J515">
            <v>0</v>
          </cell>
          <cell r="K515">
            <v>22</v>
          </cell>
          <cell r="L515">
            <v>0</v>
          </cell>
          <cell r="M515">
            <v>22</v>
          </cell>
          <cell r="N515">
            <v>114</v>
          </cell>
          <cell r="O515" t="e">
            <v>#N/A</v>
          </cell>
          <cell r="P515" t="e">
            <v>#N/A</v>
          </cell>
          <cell r="Q515" t="e">
            <v>#N/A</v>
          </cell>
          <cell r="R515" t="e">
            <v>#N/A</v>
          </cell>
          <cell r="S515" t="e">
            <v>#N/A</v>
          </cell>
          <cell r="T515" t="e">
            <v>#N/A</v>
          </cell>
          <cell r="U515" t="e">
            <v>#N/A</v>
          </cell>
          <cell r="V515" t="e">
            <v>#N/A</v>
          </cell>
        </row>
        <row r="516">
          <cell r="A516">
            <v>513</v>
          </cell>
          <cell r="B516" t="e">
            <v>#N/A</v>
          </cell>
          <cell r="C516">
            <v>0</v>
          </cell>
          <cell r="D516">
            <v>0</v>
          </cell>
          <cell r="E516">
            <v>22</v>
          </cell>
          <cell r="F516">
            <v>0</v>
          </cell>
          <cell r="G516">
            <v>26</v>
          </cell>
          <cell r="H516">
            <v>0</v>
          </cell>
          <cell r="I516">
            <v>22</v>
          </cell>
          <cell r="J516">
            <v>0</v>
          </cell>
          <cell r="K516">
            <v>22</v>
          </cell>
          <cell r="L516">
            <v>0</v>
          </cell>
          <cell r="M516">
            <v>22</v>
          </cell>
          <cell r="N516">
            <v>114</v>
          </cell>
          <cell r="O516" t="e">
            <v>#N/A</v>
          </cell>
          <cell r="P516" t="e">
            <v>#N/A</v>
          </cell>
          <cell r="Q516" t="e">
            <v>#N/A</v>
          </cell>
          <cell r="R516" t="e">
            <v>#N/A</v>
          </cell>
          <cell r="S516" t="e">
            <v>#N/A</v>
          </cell>
          <cell r="T516" t="e">
            <v>#N/A</v>
          </cell>
          <cell r="U516" t="e">
            <v>#N/A</v>
          </cell>
          <cell r="V516" t="e">
            <v>#N/A</v>
          </cell>
        </row>
        <row r="517">
          <cell r="A517">
            <v>514</v>
          </cell>
          <cell r="B517" t="e">
            <v>#N/A</v>
          </cell>
          <cell r="C517">
            <v>0</v>
          </cell>
          <cell r="D517">
            <v>0</v>
          </cell>
          <cell r="E517">
            <v>22</v>
          </cell>
          <cell r="F517">
            <v>0</v>
          </cell>
          <cell r="G517">
            <v>26</v>
          </cell>
          <cell r="H517">
            <v>0</v>
          </cell>
          <cell r="I517">
            <v>22</v>
          </cell>
          <cell r="J517">
            <v>0</v>
          </cell>
          <cell r="K517">
            <v>22</v>
          </cell>
          <cell r="L517">
            <v>0</v>
          </cell>
          <cell r="M517">
            <v>22</v>
          </cell>
          <cell r="N517">
            <v>114</v>
          </cell>
          <cell r="O517" t="e">
            <v>#N/A</v>
          </cell>
          <cell r="P517" t="e">
            <v>#N/A</v>
          </cell>
          <cell r="Q517" t="e">
            <v>#N/A</v>
          </cell>
          <cell r="R517" t="e">
            <v>#N/A</v>
          </cell>
          <cell r="S517" t="e">
            <v>#N/A</v>
          </cell>
          <cell r="T517" t="e">
            <v>#N/A</v>
          </cell>
          <cell r="U517" t="e">
            <v>#N/A</v>
          </cell>
          <cell r="V517" t="e">
            <v>#N/A</v>
          </cell>
        </row>
        <row r="518">
          <cell r="A518">
            <v>515</v>
          </cell>
          <cell r="B518" t="e">
            <v>#N/A</v>
          </cell>
          <cell r="C518">
            <v>0</v>
          </cell>
          <cell r="D518">
            <v>0</v>
          </cell>
          <cell r="E518">
            <v>22</v>
          </cell>
          <cell r="F518">
            <v>0</v>
          </cell>
          <cell r="G518">
            <v>26</v>
          </cell>
          <cell r="H518">
            <v>0</v>
          </cell>
          <cell r="I518">
            <v>22</v>
          </cell>
          <cell r="J518">
            <v>0</v>
          </cell>
          <cell r="K518">
            <v>22</v>
          </cell>
          <cell r="L518">
            <v>0</v>
          </cell>
          <cell r="M518">
            <v>22</v>
          </cell>
          <cell r="N518">
            <v>114</v>
          </cell>
          <cell r="O518" t="e">
            <v>#N/A</v>
          </cell>
          <cell r="P518" t="e">
            <v>#N/A</v>
          </cell>
          <cell r="Q518" t="e">
            <v>#N/A</v>
          </cell>
          <cell r="R518" t="e">
            <v>#N/A</v>
          </cell>
          <cell r="S518" t="e">
            <v>#N/A</v>
          </cell>
          <cell r="T518" t="e">
            <v>#N/A</v>
          </cell>
          <cell r="U518" t="e">
            <v>#N/A</v>
          </cell>
          <cell r="V518" t="e">
            <v>#N/A</v>
          </cell>
        </row>
        <row r="519">
          <cell r="A519">
            <v>516</v>
          </cell>
          <cell r="B519" t="e">
            <v>#N/A</v>
          </cell>
          <cell r="C519">
            <v>0</v>
          </cell>
          <cell r="D519">
            <v>0</v>
          </cell>
          <cell r="E519">
            <v>22</v>
          </cell>
          <cell r="F519">
            <v>0</v>
          </cell>
          <cell r="G519">
            <v>26</v>
          </cell>
          <cell r="H519">
            <v>0</v>
          </cell>
          <cell r="I519">
            <v>22</v>
          </cell>
          <cell r="J519">
            <v>0</v>
          </cell>
          <cell r="K519">
            <v>22</v>
          </cell>
          <cell r="L519">
            <v>0</v>
          </cell>
          <cell r="M519">
            <v>22</v>
          </cell>
          <cell r="N519">
            <v>114</v>
          </cell>
          <cell r="O519" t="e">
            <v>#N/A</v>
          </cell>
          <cell r="P519" t="e">
            <v>#N/A</v>
          </cell>
          <cell r="Q519" t="e">
            <v>#N/A</v>
          </cell>
          <cell r="R519" t="e">
            <v>#N/A</v>
          </cell>
          <cell r="S519" t="e">
            <v>#N/A</v>
          </cell>
          <cell r="T519" t="e">
            <v>#N/A</v>
          </cell>
          <cell r="U519" t="e">
            <v>#N/A</v>
          </cell>
          <cell r="V519" t="e">
            <v>#N/A</v>
          </cell>
        </row>
        <row r="520">
          <cell r="A520">
            <v>517</v>
          </cell>
          <cell r="B520" t="e">
            <v>#N/A</v>
          </cell>
          <cell r="C520">
            <v>0</v>
          </cell>
          <cell r="D520">
            <v>0</v>
          </cell>
          <cell r="E520">
            <v>22</v>
          </cell>
          <cell r="F520">
            <v>0</v>
          </cell>
          <cell r="G520">
            <v>26</v>
          </cell>
          <cell r="H520">
            <v>0</v>
          </cell>
          <cell r="I520">
            <v>22</v>
          </cell>
          <cell r="J520">
            <v>0</v>
          </cell>
          <cell r="K520">
            <v>22</v>
          </cell>
          <cell r="L520">
            <v>0</v>
          </cell>
          <cell r="M520">
            <v>22</v>
          </cell>
          <cell r="N520">
            <v>114</v>
          </cell>
          <cell r="O520" t="e">
            <v>#N/A</v>
          </cell>
          <cell r="P520" t="e">
            <v>#N/A</v>
          </cell>
          <cell r="Q520" t="e">
            <v>#N/A</v>
          </cell>
          <cell r="R520" t="e">
            <v>#N/A</v>
          </cell>
          <cell r="S520" t="e">
            <v>#N/A</v>
          </cell>
          <cell r="T520" t="e">
            <v>#N/A</v>
          </cell>
          <cell r="U520" t="e">
            <v>#N/A</v>
          </cell>
          <cell r="V520" t="e">
            <v>#N/A</v>
          </cell>
        </row>
        <row r="521">
          <cell r="A521">
            <v>518</v>
          </cell>
          <cell r="B521" t="e">
            <v>#N/A</v>
          </cell>
          <cell r="C521">
            <v>0</v>
          </cell>
          <cell r="D521">
            <v>0</v>
          </cell>
          <cell r="E521">
            <v>22</v>
          </cell>
          <cell r="F521">
            <v>0</v>
          </cell>
          <cell r="G521">
            <v>26</v>
          </cell>
          <cell r="H521">
            <v>0</v>
          </cell>
          <cell r="I521">
            <v>22</v>
          </cell>
          <cell r="J521">
            <v>0</v>
          </cell>
          <cell r="K521">
            <v>22</v>
          </cell>
          <cell r="L521">
            <v>0</v>
          </cell>
          <cell r="M521">
            <v>22</v>
          </cell>
          <cell r="N521">
            <v>114</v>
          </cell>
          <cell r="O521" t="e">
            <v>#N/A</v>
          </cell>
          <cell r="P521" t="e">
            <v>#N/A</v>
          </cell>
          <cell r="Q521" t="e">
            <v>#N/A</v>
          </cell>
          <cell r="R521" t="e">
            <v>#N/A</v>
          </cell>
          <cell r="S521" t="e">
            <v>#N/A</v>
          </cell>
          <cell r="T521" t="e">
            <v>#N/A</v>
          </cell>
          <cell r="U521" t="e">
            <v>#N/A</v>
          </cell>
          <cell r="V521" t="e">
            <v>#N/A</v>
          </cell>
        </row>
        <row r="522">
          <cell r="A522">
            <v>519</v>
          </cell>
          <cell r="B522" t="e">
            <v>#N/A</v>
          </cell>
          <cell r="C522">
            <v>0</v>
          </cell>
          <cell r="D522">
            <v>0</v>
          </cell>
          <cell r="E522">
            <v>22</v>
          </cell>
          <cell r="F522">
            <v>0</v>
          </cell>
          <cell r="G522">
            <v>26</v>
          </cell>
          <cell r="H522">
            <v>0</v>
          </cell>
          <cell r="I522">
            <v>22</v>
          </cell>
          <cell r="J522">
            <v>0</v>
          </cell>
          <cell r="K522">
            <v>22</v>
          </cell>
          <cell r="L522">
            <v>0</v>
          </cell>
          <cell r="M522">
            <v>22</v>
          </cell>
          <cell r="N522">
            <v>114</v>
          </cell>
          <cell r="O522" t="e">
            <v>#N/A</v>
          </cell>
          <cell r="P522" t="e">
            <v>#N/A</v>
          </cell>
          <cell r="Q522" t="e">
            <v>#N/A</v>
          </cell>
          <cell r="R522" t="e">
            <v>#N/A</v>
          </cell>
          <cell r="S522" t="e">
            <v>#N/A</v>
          </cell>
          <cell r="T522" t="e">
            <v>#N/A</v>
          </cell>
          <cell r="U522" t="e">
            <v>#N/A</v>
          </cell>
          <cell r="V522" t="e">
            <v>#N/A</v>
          </cell>
        </row>
        <row r="523">
          <cell r="A523">
            <v>520</v>
          </cell>
          <cell r="B523" t="e">
            <v>#N/A</v>
          </cell>
          <cell r="C523">
            <v>0</v>
          </cell>
          <cell r="D523">
            <v>0</v>
          </cell>
          <cell r="E523">
            <v>22</v>
          </cell>
          <cell r="F523">
            <v>0</v>
          </cell>
          <cell r="G523">
            <v>26</v>
          </cell>
          <cell r="H523">
            <v>0</v>
          </cell>
          <cell r="I523">
            <v>22</v>
          </cell>
          <cell r="J523">
            <v>0</v>
          </cell>
          <cell r="K523">
            <v>22</v>
          </cell>
          <cell r="L523">
            <v>0</v>
          </cell>
          <cell r="M523">
            <v>22</v>
          </cell>
          <cell r="N523">
            <v>114</v>
          </cell>
          <cell r="O523" t="e">
            <v>#N/A</v>
          </cell>
          <cell r="P523" t="e">
            <v>#N/A</v>
          </cell>
          <cell r="Q523" t="e">
            <v>#N/A</v>
          </cell>
          <cell r="R523" t="e">
            <v>#N/A</v>
          </cell>
          <cell r="S523" t="e">
            <v>#N/A</v>
          </cell>
          <cell r="T523" t="e">
            <v>#N/A</v>
          </cell>
          <cell r="U523" t="e">
            <v>#N/A</v>
          </cell>
          <cell r="V523" t="e">
            <v>#N/A</v>
          </cell>
        </row>
        <row r="524">
          <cell r="A524">
            <v>521</v>
          </cell>
          <cell r="B524" t="e">
            <v>#N/A</v>
          </cell>
          <cell r="C524">
            <v>0</v>
          </cell>
          <cell r="D524">
            <v>0</v>
          </cell>
          <cell r="E524">
            <v>22</v>
          </cell>
          <cell r="F524">
            <v>0</v>
          </cell>
          <cell r="G524">
            <v>26</v>
          </cell>
          <cell r="H524">
            <v>0</v>
          </cell>
          <cell r="I524">
            <v>22</v>
          </cell>
          <cell r="J524">
            <v>0</v>
          </cell>
          <cell r="K524">
            <v>22</v>
          </cell>
          <cell r="L524">
            <v>0</v>
          </cell>
          <cell r="M524">
            <v>22</v>
          </cell>
          <cell r="N524">
            <v>114</v>
          </cell>
          <cell r="O524" t="e">
            <v>#N/A</v>
          </cell>
          <cell r="P524" t="e">
            <v>#N/A</v>
          </cell>
          <cell r="Q524" t="e">
            <v>#N/A</v>
          </cell>
          <cell r="R524" t="e">
            <v>#N/A</v>
          </cell>
          <cell r="S524" t="e">
            <v>#N/A</v>
          </cell>
          <cell r="T524" t="e">
            <v>#N/A</v>
          </cell>
          <cell r="U524" t="e">
            <v>#N/A</v>
          </cell>
          <cell r="V524" t="e">
            <v>#N/A</v>
          </cell>
        </row>
        <row r="525">
          <cell r="A525">
            <v>522</v>
          </cell>
          <cell r="B525" t="e">
            <v>#N/A</v>
          </cell>
          <cell r="C525">
            <v>0</v>
          </cell>
          <cell r="D525">
            <v>0</v>
          </cell>
          <cell r="E525">
            <v>22</v>
          </cell>
          <cell r="F525">
            <v>0</v>
          </cell>
          <cell r="G525">
            <v>26</v>
          </cell>
          <cell r="H525">
            <v>0</v>
          </cell>
          <cell r="I525">
            <v>22</v>
          </cell>
          <cell r="J525">
            <v>0</v>
          </cell>
          <cell r="K525">
            <v>22</v>
          </cell>
          <cell r="L525">
            <v>0</v>
          </cell>
          <cell r="M525">
            <v>22</v>
          </cell>
          <cell r="N525">
            <v>114</v>
          </cell>
          <cell r="O525" t="e">
            <v>#N/A</v>
          </cell>
          <cell r="P525" t="e">
            <v>#N/A</v>
          </cell>
          <cell r="Q525" t="e">
            <v>#N/A</v>
          </cell>
          <cell r="R525" t="e">
            <v>#N/A</v>
          </cell>
          <cell r="S525" t="e">
            <v>#N/A</v>
          </cell>
          <cell r="T525" t="e">
            <v>#N/A</v>
          </cell>
          <cell r="U525" t="e">
            <v>#N/A</v>
          </cell>
          <cell r="V525" t="e">
            <v>#N/A</v>
          </cell>
        </row>
        <row r="526">
          <cell r="A526">
            <v>523</v>
          </cell>
          <cell r="B526" t="e">
            <v>#N/A</v>
          </cell>
          <cell r="C526">
            <v>0</v>
          </cell>
          <cell r="D526">
            <v>0</v>
          </cell>
          <cell r="E526">
            <v>22</v>
          </cell>
          <cell r="F526">
            <v>0</v>
          </cell>
          <cell r="G526">
            <v>26</v>
          </cell>
          <cell r="H526">
            <v>0</v>
          </cell>
          <cell r="I526">
            <v>22</v>
          </cell>
          <cell r="J526">
            <v>0</v>
          </cell>
          <cell r="K526">
            <v>22</v>
          </cell>
          <cell r="L526">
            <v>0</v>
          </cell>
          <cell r="M526">
            <v>22</v>
          </cell>
          <cell r="N526">
            <v>114</v>
          </cell>
          <cell r="O526" t="e">
            <v>#N/A</v>
          </cell>
          <cell r="P526" t="e">
            <v>#N/A</v>
          </cell>
          <cell r="Q526" t="e">
            <v>#N/A</v>
          </cell>
          <cell r="R526" t="e">
            <v>#N/A</v>
          </cell>
          <cell r="S526" t="e">
            <v>#N/A</v>
          </cell>
          <cell r="T526" t="e">
            <v>#N/A</v>
          </cell>
          <cell r="U526" t="e">
            <v>#N/A</v>
          </cell>
          <cell r="V526" t="e">
            <v>#N/A</v>
          </cell>
        </row>
        <row r="527">
          <cell r="A527">
            <v>524</v>
          </cell>
          <cell r="B527" t="e">
            <v>#N/A</v>
          </cell>
          <cell r="C527">
            <v>0</v>
          </cell>
          <cell r="D527">
            <v>0</v>
          </cell>
          <cell r="E527">
            <v>22</v>
          </cell>
          <cell r="F527">
            <v>0</v>
          </cell>
          <cell r="G527">
            <v>26</v>
          </cell>
          <cell r="H527">
            <v>0</v>
          </cell>
          <cell r="I527">
            <v>22</v>
          </cell>
          <cell r="J527">
            <v>0</v>
          </cell>
          <cell r="K527">
            <v>22</v>
          </cell>
          <cell r="L527">
            <v>0</v>
          </cell>
          <cell r="M527">
            <v>22</v>
          </cell>
          <cell r="N527">
            <v>114</v>
          </cell>
          <cell r="O527" t="e">
            <v>#N/A</v>
          </cell>
          <cell r="P527" t="e">
            <v>#N/A</v>
          </cell>
          <cell r="Q527" t="e">
            <v>#N/A</v>
          </cell>
          <cell r="R527" t="e">
            <v>#N/A</v>
          </cell>
          <cell r="S527" t="e">
            <v>#N/A</v>
          </cell>
          <cell r="T527" t="e">
            <v>#N/A</v>
          </cell>
          <cell r="U527" t="e">
            <v>#N/A</v>
          </cell>
          <cell r="V527" t="e">
            <v>#N/A</v>
          </cell>
        </row>
        <row r="528">
          <cell r="A528">
            <v>525</v>
          </cell>
          <cell r="B528" t="e">
            <v>#N/A</v>
          </cell>
          <cell r="C528">
            <v>0</v>
          </cell>
          <cell r="D528">
            <v>0</v>
          </cell>
          <cell r="E528">
            <v>22</v>
          </cell>
          <cell r="F528">
            <v>0</v>
          </cell>
          <cell r="G528">
            <v>26</v>
          </cell>
          <cell r="H528">
            <v>0</v>
          </cell>
          <cell r="I528">
            <v>22</v>
          </cell>
          <cell r="J528">
            <v>0</v>
          </cell>
          <cell r="K528">
            <v>22</v>
          </cell>
          <cell r="L528">
            <v>0</v>
          </cell>
          <cell r="M528">
            <v>22</v>
          </cell>
          <cell r="N528">
            <v>114</v>
          </cell>
          <cell r="O528" t="e">
            <v>#N/A</v>
          </cell>
          <cell r="P528" t="e">
            <v>#N/A</v>
          </cell>
          <cell r="Q528" t="e">
            <v>#N/A</v>
          </cell>
          <cell r="R528" t="e">
            <v>#N/A</v>
          </cell>
          <cell r="S528" t="e">
            <v>#N/A</v>
          </cell>
          <cell r="T528" t="e">
            <v>#N/A</v>
          </cell>
          <cell r="U528" t="e">
            <v>#N/A</v>
          </cell>
          <cell r="V528" t="e">
            <v>#N/A</v>
          </cell>
        </row>
        <row r="529">
          <cell r="A529">
            <v>526</v>
          </cell>
          <cell r="B529" t="e">
            <v>#N/A</v>
          </cell>
          <cell r="C529">
            <v>0</v>
          </cell>
          <cell r="D529">
            <v>0</v>
          </cell>
          <cell r="E529">
            <v>22</v>
          </cell>
          <cell r="F529">
            <v>0</v>
          </cell>
          <cell r="G529">
            <v>26</v>
          </cell>
          <cell r="H529">
            <v>0</v>
          </cell>
          <cell r="I529">
            <v>22</v>
          </cell>
          <cell r="J529">
            <v>0</v>
          </cell>
          <cell r="K529">
            <v>22</v>
          </cell>
          <cell r="L529">
            <v>0</v>
          </cell>
          <cell r="M529">
            <v>22</v>
          </cell>
          <cell r="N529">
            <v>114</v>
          </cell>
          <cell r="O529" t="e">
            <v>#N/A</v>
          </cell>
          <cell r="P529" t="e">
            <v>#N/A</v>
          </cell>
          <cell r="Q529" t="e">
            <v>#N/A</v>
          </cell>
          <cell r="R529" t="e">
            <v>#N/A</v>
          </cell>
          <cell r="S529" t="e">
            <v>#N/A</v>
          </cell>
          <cell r="T529" t="e">
            <v>#N/A</v>
          </cell>
          <cell r="U529" t="e">
            <v>#N/A</v>
          </cell>
          <cell r="V529" t="e">
            <v>#N/A</v>
          </cell>
        </row>
        <row r="530">
          <cell r="A530">
            <v>527</v>
          </cell>
          <cell r="B530" t="e">
            <v>#N/A</v>
          </cell>
          <cell r="C530">
            <v>0</v>
          </cell>
          <cell r="D530">
            <v>0</v>
          </cell>
          <cell r="E530">
            <v>22</v>
          </cell>
          <cell r="F530">
            <v>0</v>
          </cell>
          <cell r="G530">
            <v>26</v>
          </cell>
          <cell r="H530">
            <v>0</v>
          </cell>
          <cell r="I530">
            <v>22</v>
          </cell>
          <cell r="J530">
            <v>0</v>
          </cell>
          <cell r="K530">
            <v>22</v>
          </cell>
          <cell r="L530">
            <v>0</v>
          </cell>
          <cell r="M530">
            <v>22</v>
          </cell>
          <cell r="N530">
            <v>114</v>
          </cell>
          <cell r="O530" t="e">
            <v>#N/A</v>
          </cell>
          <cell r="P530" t="e">
            <v>#N/A</v>
          </cell>
          <cell r="Q530" t="e">
            <v>#N/A</v>
          </cell>
          <cell r="R530" t="e">
            <v>#N/A</v>
          </cell>
          <cell r="S530" t="e">
            <v>#N/A</v>
          </cell>
          <cell r="T530" t="e">
            <v>#N/A</v>
          </cell>
          <cell r="U530" t="e">
            <v>#N/A</v>
          </cell>
          <cell r="V530" t="e">
            <v>#N/A</v>
          </cell>
        </row>
        <row r="531">
          <cell r="A531">
            <v>528</v>
          </cell>
          <cell r="B531" t="e">
            <v>#N/A</v>
          </cell>
          <cell r="C531">
            <v>0</v>
          </cell>
          <cell r="D531">
            <v>0</v>
          </cell>
          <cell r="E531">
            <v>22</v>
          </cell>
          <cell r="F531">
            <v>0</v>
          </cell>
          <cell r="G531">
            <v>26</v>
          </cell>
          <cell r="H531">
            <v>0</v>
          </cell>
          <cell r="I531">
            <v>22</v>
          </cell>
          <cell r="J531">
            <v>0</v>
          </cell>
          <cell r="K531">
            <v>22</v>
          </cell>
          <cell r="L531">
            <v>0</v>
          </cell>
          <cell r="M531">
            <v>22</v>
          </cell>
          <cell r="N531">
            <v>114</v>
          </cell>
          <cell r="O531" t="e">
            <v>#N/A</v>
          </cell>
          <cell r="P531" t="e">
            <v>#N/A</v>
          </cell>
          <cell r="Q531" t="e">
            <v>#N/A</v>
          </cell>
          <cell r="R531" t="e">
            <v>#N/A</v>
          </cell>
          <cell r="S531" t="e">
            <v>#N/A</v>
          </cell>
          <cell r="T531" t="e">
            <v>#N/A</v>
          </cell>
          <cell r="U531" t="e">
            <v>#N/A</v>
          </cell>
          <cell r="V531" t="e">
            <v>#N/A</v>
          </cell>
        </row>
        <row r="532">
          <cell r="A532">
            <v>529</v>
          </cell>
          <cell r="B532" t="e">
            <v>#N/A</v>
          </cell>
          <cell r="C532">
            <v>0</v>
          </cell>
          <cell r="D532">
            <v>0</v>
          </cell>
          <cell r="E532">
            <v>22</v>
          </cell>
          <cell r="F532">
            <v>0</v>
          </cell>
          <cell r="G532">
            <v>26</v>
          </cell>
          <cell r="H532">
            <v>0</v>
          </cell>
          <cell r="I532">
            <v>22</v>
          </cell>
          <cell r="J532">
            <v>0</v>
          </cell>
          <cell r="K532">
            <v>22</v>
          </cell>
          <cell r="L532">
            <v>0</v>
          </cell>
          <cell r="M532">
            <v>22</v>
          </cell>
          <cell r="N532">
            <v>114</v>
          </cell>
          <cell r="O532" t="e">
            <v>#N/A</v>
          </cell>
          <cell r="P532" t="e">
            <v>#N/A</v>
          </cell>
          <cell r="Q532" t="e">
            <v>#N/A</v>
          </cell>
          <cell r="R532" t="e">
            <v>#N/A</v>
          </cell>
          <cell r="S532" t="e">
            <v>#N/A</v>
          </cell>
          <cell r="T532" t="e">
            <v>#N/A</v>
          </cell>
          <cell r="U532" t="e">
            <v>#N/A</v>
          </cell>
          <cell r="V532" t="e">
            <v>#N/A</v>
          </cell>
        </row>
        <row r="533">
          <cell r="A533">
            <v>530</v>
          </cell>
          <cell r="B533" t="e">
            <v>#N/A</v>
          </cell>
          <cell r="C533">
            <v>0</v>
          </cell>
          <cell r="D533">
            <v>0</v>
          </cell>
          <cell r="E533">
            <v>22</v>
          </cell>
          <cell r="F533">
            <v>0</v>
          </cell>
          <cell r="G533">
            <v>26</v>
          </cell>
          <cell r="H533">
            <v>0</v>
          </cell>
          <cell r="I533">
            <v>22</v>
          </cell>
          <cell r="J533">
            <v>0</v>
          </cell>
          <cell r="K533">
            <v>22</v>
          </cell>
          <cell r="L533">
            <v>0</v>
          </cell>
          <cell r="M533">
            <v>22</v>
          </cell>
          <cell r="N533">
            <v>114</v>
          </cell>
          <cell r="O533" t="e">
            <v>#N/A</v>
          </cell>
          <cell r="P533" t="e">
            <v>#N/A</v>
          </cell>
          <cell r="Q533" t="e">
            <v>#N/A</v>
          </cell>
          <cell r="R533" t="e">
            <v>#N/A</v>
          </cell>
          <cell r="S533" t="e">
            <v>#N/A</v>
          </cell>
          <cell r="T533" t="e">
            <v>#N/A</v>
          </cell>
          <cell r="U533" t="e">
            <v>#N/A</v>
          </cell>
          <cell r="V533" t="e">
            <v>#N/A</v>
          </cell>
        </row>
        <row r="534">
          <cell r="A534">
            <v>531</v>
          </cell>
          <cell r="B534" t="e">
            <v>#N/A</v>
          </cell>
          <cell r="C534">
            <v>0</v>
          </cell>
          <cell r="D534">
            <v>0</v>
          </cell>
          <cell r="E534">
            <v>22</v>
          </cell>
          <cell r="F534">
            <v>0</v>
          </cell>
          <cell r="G534">
            <v>26</v>
          </cell>
          <cell r="H534">
            <v>0</v>
          </cell>
          <cell r="I534">
            <v>22</v>
          </cell>
          <cell r="J534">
            <v>0</v>
          </cell>
          <cell r="K534">
            <v>22</v>
          </cell>
          <cell r="L534">
            <v>0</v>
          </cell>
          <cell r="M534">
            <v>22</v>
          </cell>
          <cell r="N534">
            <v>114</v>
          </cell>
          <cell r="O534" t="e">
            <v>#N/A</v>
          </cell>
          <cell r="P534" t="e">
            <v>#N/A</v>
          </cell>
          <cell r="Q534" t="e">
            <v>#N/A</v>
          </cell>
          <cell r="R534" t="e">
            <v>#N/A</v>
          </cell>
          <cell r="S534" t="e">
            <v>#N/A</v>
          </cell>
          <cell r="T534" t="e">
            <v>#N/A</v>
          </cell>
          <cell r="U534" t="e">
            <v>#N/A</v>
          </cell>
          <cell r="V534" t="e">
            <v>#N/A</v>
          </cell>
        </row>
        <row r="535">
          <cell r="A535">
            <v>532</v>
          </cell>
          <cell r="B535" t="e">
            <v>#N/A</v>
          </cell>
          <cell r="C535">
            <v>0</v>
          </cell>
          <cell r="D535">
            <v>0</v>
          </cell>
          <cell r="E535">
            <v>22</v>
          </cell>
          <cell r="F535">
            <v>0</v>
          </cell>
          <cell r="G535">
            <v>26</v>
          </cell>
          <cell r="H535">
            <v>0</v>
          </cell>
          <cell r="I535">
            <v>22</v>
          </cell>
          <cell r="J535">
            <v>0</v>
          </cell>
          <cell r="K535">
            <v>22</v>
          </cell>
          <cell r="L535">
            <v>0</v>
          </cell>
          <cell r="M535">
            <v>22</v>
          </cell>
          <cell r="N535">
            <v>114</v>
          </cell>
          <cell r="O535" t="e">
            <v>#N/A</v>
          </cell>
          <cell r="P535" t="e">
            <v>#N/A</v>
          </cell>
          <cell r="Q535" t="e">
            <v>#N/A</v>
          </cell>
          <cell r="R535" t="e">
            <v>#N/A</v>
          </cell>
          <cell r="S535" t="e">
            <v>#N/A</v>
          </cell>
          <cell r="T535" t="e">
            <v>#N/A</v>
          </cell>
          <cell r="U535" t="e">
            <v>#N/A</v>
          </cell>
          <cell r="V535" t="e">
            <v>#N/A</v>
          </cell>
        </row>
        <row r="536">
          <cell r="A536">
            <v>533</v>
          </cell>
          <cell r="B536" t="e">
            <v>#N/A</v>
          </cell>
          <cell r="C536">
            <v>0</v>
          </cell>
          <cell r="D536">
            <v>0</v>
          </cell>
          <cell r="E536">
            <v>22</v>
          </cell>
          <cell r="F536">
            <v>0</v>
          </cell>
          <cell r="G536">
            <v>26</v>
          </cell>
          <cell r="H536">
            <v>0</v>
          </cell>
          <cell r="I536">
            <v>22</v>
          </cell>
          <cell r="J536">
            <v>0</v>
          </cell>
          <cell r="K536">
            <v>22</v>
          </cell>
          <cell r="L536">
            <v>0</v>
          </cell>
          <cell r="M536">
            <v>22</v>
          </cell>
          <cell r="N536">
            <v>114</v>
          </cell>
          <cell r="O536" t="e">
            <v>#N/A</v>
          </cell>
          <cell r="P536" t="e">
            <v>#N/A</v>
          </cell>
          <cell r="Q536" t="e">
            <v>#N/A</v>
          </cell>
          <cell r="R536" t="e">
            <v>#N/A</v>
          </cell>
          <cell r="S536" t="e">
            <v>#N/A</v>
          </cell>
          <cell r="T536" t="e">
            <v>#N/A</v>
          </cell>
          <cell r="U536" t="e">
            <v>#N/A</v>
          </cell>
          <cell r="V536" t="e">
            <v>#N/A</v>
          </cell>
        </row>
        <row r="537">
          <cell r="A537">
            <v>534</v>
          </cell>
          <cell r="B537" t="e">
            <v>#N/A</v>
          </cell>
          <cell r="C537">
            <v>0</v>
          </cell>
          <cell r="D537">
            <v>0</v>
          </cell>
          <cell r="E537">
            <v>22</v>
          </cell>
          <cell r="F537">
            <v>0</v>
          </cell>
          <cell r="G537">
            <v>26</v>
          </cell>
          <cell r="H537">
            <v>0</v>
          </cell>
          <cell r="I537">
            <v>22</v>
          </cell>
          <cell r="J537">
            <v>0</v>
          </cell>
          <cell r="K537">
            <v>22</v>
          </cell>
          <cell r="L537">
            <v>0</v>
          </cell>
          <cell r="M537">
            <v>22</v>
          </cell>
          <cell r="N537">
            <v>114</v>
          </cell>
          <cell r="O537" t="e">
            <v>#N/A</v>
          </cell>
          <cell r="P537" t="e">
            <v>#N/A</v>
          </cell>
          <cell r="Q537" t="e">
            <v>#N/A</v>
          </cell>
          <cell r="R537" t="e">
            <v>#N/A</v>
          </cell>
          <cell r="S537" t="e">
            <v>#N/A</v>
          </cell>
          <cell r="T537" t="e">
            <v>#N/A</v>
          </cell>
          <cell r="U537" t="e">
            <v>#N/A</v>
          </cell>
          <cell r="V537" t="e">
            <v>#N/A</v>
          </cell>
        </row>
        <row r="538">
          <cell r="A538">
            <v>535</v>
          </cell>
          <cell r="B538" t="e">
            <v>#N/A</v>
          </cell>
          <cell r="C538">
            <v>0</v>
          </cell>
          <cell r="D538">
            <v>0</v>
          </cell>
          <cell r="E538">
            <v>22</v>
          </cell>
          <cell r="F538">
            <v>0</v>
          </cell>
          <cell r="G538">
            <v>26</v>
          </cell>
          <cell r="H538">
            <v>0</v>
          </cell>
          <cell r="I538">
            <v>22</v>
          </cell>
          <cell r="J538">
            <v>0</v>
          </cell>
          <cell r="K538">
            <v>22</v>
          </cell>
          <cell r="L538">
            <v>0</v>
          </cell>
          <cell r="M538">
            <v>22</v>
          </cell>
          <cell r="N538">
            <v>114</v>
          </cell>
          <cell r="O538" t="e">
            <v>#N/A</v>
          </cell>
          <cell r="P538" t="e">
            <v>#N/A</v>
          </cell>
          <cell r="Q538" t="e">
            <v>#N/A</v>
          </cell>
          <cell r="R538" t="e">
            <v>#N/A</v>
          </cell>
          <cell r="S538" t="e">
            <v>#N/A</v>
          </cell>
          <cell r="T538" t="e">
            <v>#N/A</v>
          </cell>
          <cell r="U538" t="e">
            <v>#N/A</v>
          </cell>
          <cell r="V538" t="e">
            <v>#N/A</v>
          </cell>
        </row>
        <row r="539">
          <cell r="A539">
            <v>536</v>
          </cell>
          <cell r="B539" t="e">
            <v>#N/A</v>
          </cell>
          <cell r="C539">
            <v>0</v>
          </cell>
          <cell r="D539">
            <v>0</v>
          </cell>
          <cell r="E539">
            <v>22</v>
          </cell>
          <cell r="F539">
            <v>0</v>
          </cell>
          <cell r="G539">
            <v>26</v>
          </cell>
          <cell r="H539">
            <v>0</v>
          </cell>
          <cell r="I539">
            <v>22</v>
          </cell>
          <cell r="J539">
            <v>0</v>
          </cell>
          <cell r="K539">
            <v>22</v>
          </cell>
          <cell r="L539">
            <v>0</v>
          </cell>
          <cell r="M539">
            <v>22</v>
          </cell>
          <cell r="N539">
            <v>114</v>
          </cell>
          <cell r="O539" t="e">
            <v>#N/A</v>
          </cell>
          <cell r="P539" t="e">
            <v>#N/A</v>
          </cell>
          <cell r="Q539" t="e">
            <v>#N/A</v>
          </cell>
          <cell r="R539" t="e">
            <v>#N/A</v>
          </cell>
          <cell r="S539" t="e">
            <v>#N/A</v>
          </cell>
          <cell r="T539" t="e">
            <v>#N/A</v>
          </cell>
          <cell r="U539" t="e">
            <v>#N/A</v>
          </cell>
          <cell r="V539" t="e">
            <v>#N/A</v>
          </cell>
        </row>
        <row r="540">
          <cell r="A540">
            <v>537</v>
          </cell>
          <cell r="B540" t="e">
            <v>#N/A</v>
          </cell>
          <cell r="C540">
            <v>0</v>
          </cell>
          <cell r="D540">
            <v>0</v>
          </cell>
          <cell r="E540">
            <v>22</v>
          </cell>
          <cell r="F540">
            <v>0</v>
          </cell>
          <cell r="G540">
            <v>26</v>
          </cell>
          <cell r="H540">
            <v>0</v>
          </cell>
          <cell r="I540">
            <v>22</v>
          </cell>
          <cell r="J540">
            <v>0</v>
          </cell>
          <cell r="K540">
            <v>22</v>
          </cell>
          <cell r="L540">
            <v>0</v>
          </cell>
          <cell r="M540">
            <v>22</v>
          </cell>
          <cell r="N540">
            <v>114</v>
          </cell>
          <cell r="O540" t="e">
            <v>#N/A</v>
          </cell>
          <cell r="P540" t="e">
            <v>#N/A</v>
          </cell>
          <cell r="Q540" t="e">
            <v>#N/A</v>
          </cell>
          <cell r="R540" t="e">
            <v>#N/A</v>
          </cell>
          <cell r="S540" t="e">
            <v>#N/A</v>
          </cell>
          <cell r="T540" t="e">
            <v>#N/A</v>
          </cell>
          <cell r="U540" t="e">
            <v>#N/A</v>
          </cell>
          <cell r="V540" t="e">
            <v>#N/A</v>
          </cell>
        </row>
        <row r="541">
          <cell r="A541">
            <v>538</v>
          </cell>
          <cell r="B541" t="e">
            <v>#N/A</v>
          </cell>
          <cell r="C541">
            <v>0</v>
          </cell>
          <cell r="D541">
            <v>0</v>
          </cell>
          <cell r="E541">
            <v>22</v>
          </cell>
          <cell r="F541">
            <v>0</v>
          </cell>
          <cell r="G541">
            <v>26</v>
          </cell>
          <cell r="H541">
            <v>0</v>
          </cell>
          <cell r="I541">
            <v>22</v>
          </cell>
          <cell r="J541">
            <v>0</v>
          </cell>
          <cell r="K541">
            <v>22</v>
          </cell>
          <cell r="L541">
            <v>0</v>
          </cell>
          <cell r="M541">
            <v>22</v>
          </cell>
          <cell r="N541">
            <v>114</v>
          </cell>
          <cell r="O541" t="e">
            <v>#N/A</v>
          </cell>
          <cell r="P541" t="e">
            <v>#N/A</v>
          </cell>
          <cell r="Q541" t="e">
            <v>#N/A</v>
          </cell>
          <cell r="R541" t="e">
            <v>#N/A</v>
          </cell>
          <cell r="S541" t="e">
            <v>#N/A</v>
          </cell>
          <cell r="T541" t="e">
            <v>#N/A</v>
          </cell>
          <cell r="U541" t="e">
            <v>#N/A</v>
          </cell>
          <cell r="V541" t="e">
            <v>#N/A</v>
          </cell>
        </row>
        <row r="542">
          <cell r="A542">
            <v>539</v>
          </cell>
          <cell r="B542" t="e">
            <v>#N/A</v>
          </cell>
          <cell r="C542">
            <v>0</v>
          </cell>
          <cell r="D542">
            <v>0</v>
          </cell>
          <cell r="E542">
            <v>22</v>
          </cell>
          <cell r="F542">
            <v>0</v>
          </cell>
          <cell r="G542">
            <v>26</v>
          </cell>
          <cell r="H542">
            <v>0</v>
          </cell>
          <cell r="I542">
            <v>22</v>
          </cell>
          <cell r="J542">
            <v>0</v>
          </cell>
          <cell r="K542">
            <v>22</v>
          </cell>
          <cell r="L542">
            <v>0</v>
          </cell>
          <cell r="M542">
            <v>22</v>
          </cell>
          <cell r="N542">
            <v>114</v>
          </cell>
          <cell r="O542" t="e">
            <v>#N/A</v>
          </cell>
          <cell r="P542" t="e">
            <v>#N/A</v>
          </cell>
          <cell r="Q542" t="e">
            <v>#N/A</v>
          </cell>
          <cell r="R542" t="e">
            <v>#N/A</v>
          </cell>
          <cell r="S542" t="e">
            <v>#N/A</v>
          </cell>
          <cell r="T542" t="e">
            <v>#N/A</v>
          </cell>
          <cell r="U542" t="e">
            <v>#N/A</v>
          </cell>
          <cell r="V542" t="e">
            <v>#N/A</v>
          </cell>
        </row>
        <row r="543">
          <cell r="A543">
            <v>540</v>
          </cell>
          <cell r="B543" t="e">
            <v>#N/A</v>
          </cell>
          <cell r="C543">
            <v>0</v>
          </cell>
          <cell r="D543">
            <v>0</v>
          </cell>
          <cell r="E543">
            <v>22</v>
          </cell>
          <cell r="F543">
            <v>0</v>
          </cell>
          <cell r="G543">
            <v>26</v>
          </cell>
          <cell r="H543">
            <v>0</v>
          </cell>
          <cell r="I543">
            <v>22</v>
          </cell>
          <cell r="J543">
            <v>0</v>
          </cell>
          <cell r="K543">
            <v>22</v>
          </cell>
          <cell r="L543">
            <v>0</v>
          </cell>
          <cell r="M543">
            <v>22</v>
          </cell>
          <cell r="N543">
            <v>114</v>
          </cell>
          <cell r="O543" t="e">
            <v>#N/A</v>
          </cell>
          <cell r="P543" t="e">
            <v>#N/A</v>
          </cell>
          <cell r="Q543" t="e">
            <v>#N/A</v>
          </cell>
          <cell r="R543" t="e">
            <v>#N/A</v>
          </cell>
          <cell r="S543" t="e">
            <v>#N/A</v>
          </cell>
          <cell r="T543" t="e">
            <v>#N/A</v>
          </cell>
          <cell r="U543" t="e">
            <v>#N/A</v>
          </cell>
          <cell r="V543" t="e">
            <v>#N/A</v>
          </cell>
        </row>
        <row r="544">
          <cell r="A544">
            <v>541</v>
          </cell>
          <cell r="B544" t="e">
            <v>#N/A</v>
          </cell>
          <cell r="C544">
            <v>0</v>
          </cell>
          <cell r="D544">
            <v>0</v>
          </cell>
          <cell r="E544">
            <v>22</v>
          </cell>
          <cell r="F544">
            <v>0</v>
          </cell>
          <cell r="G544">
            <v>26</v>
          </cell>
          <cell r="H544">
            <v>0</v>
          </cell>
          <cell r="I544">
            <v>22</v>
          </cell>
          <cell r="J544">
            <v>0</v>
          </cell>
          <cell r="K544">
            <v>22</v>
          </cell>
          <cell r="L544">
            <v>0</v>
          </cell>
          <cell r="M544">
            <v>22</v>
          </cell>
          <cell r="N544">
            <v>114</v>
          </cell>
          <cell r="O544" t="e">
            <v>#N/A</v>
          </cell>
          <cell r="P544" t="e">
            <v>#N/A</v>
          </cell>
          <cell r="Q544" t="e">
            <v>#N/A</v>
          </cell>
          <cell r="R544" t="e">
            <v>#N/A</v>
          </cell>
          <cell r="S544" t="e">
            <v>#N/A</v>
          </cell>
          <cell r="T544" t="e">
            <v>#N/A</v>
          </cell>
          <cell r="U544" t="e">
            <v>#N/A</v>
          </cell>
          <cell r="V544" t="e">
            <v>#N/A</v>
          </cell>
        </row>
        <row r="545">
          <cell r="A545">
            <v>542</v>
          </cell>
          <cell r="B545" t="e">
            <v>#N/A</v>
          </cell>
          <cell r="C545">
            <v>0</v>
          </cell>
          <cell r="D545">
            <v>0</v>
          </cell>
          <cell r="E545">
            <v>22</v>
          </cell>
          <cell r="F545">
            <v>0</v>
          </cell>
          <cell r="G545">
            <v>26</v>
          </cell>
          <cell r="H545">
            <v>0</v>
          </cell>
          <cell r="I545">
            <v>22</v>
          </cell>
          <cell r="J545">
            <v>0</v>
          </cell>
          <cell r="K545">
            <v>22</v>
          </cell>
          <cell r="L545">
            <v>0</v>
          </cell>
          <cell r="M545">
            <v>22</v>
          </cell>
          <cell r="N545">
            <v>114</v>
          </cell>
          <cell r="O545" t="e">
            <v>#N/A</v>
          </cell>
          <cell r="P545" t="e">
            <v>#N/A</v>
          </cell>
          <cell r="Q545" t="e">
            <v>#N/A</v>
          </cell>
          <cell r="R545" t="e">
            <v>#N/A</v>
          </cell>
          <cell r="S545" t="e">
            <v>#N/A</v>
          </cell>
          <cell r="T545" t="e">
            <v>#N/A</v>
          </cell>
          <cell r="U545" t="e">
            <v>#N/A</v>
          </cell>
          <cell r="V545" t="e">
            <v>#N/A</v>
          </cell>
        </row>
        <row r="546">
          <cell r="A546">
            <v>543</v>
          </cell>
          <cell r="B546" t="e">
            <v>#N/A</v>
          </cell>
          <cell r="C546">
            <v>0</v>
          </cell>
          <cell r="D546">
            <v>0</v>
          </cell>
          <cell r="E546">
            <v>22</v>
          </cell>
          <cell r="F546">
            <v>0</v>
          </cell>
          <cell r="G546">
            <v>26</v>
          </cell>
          <cell r="H546">
            <v>0</v>
          </cell>
          <cell r="I546">
            <v>22</v>
          </cell>
          <cell r="J546">
            <v>0</v>
          </cell>
          <cell r="K546">
            <v>22</v>
          </cell>
          <cell r="L546">
            <v>0</v>
          </cell>
          <cell r="M546">
            <v>22</v>
          </cell>
          <cell r="N546">
            <v>114</v>
          </cell>
          <cell r="O546" t="e">
            <v>#N/A</v>
          </cell>
          <cell r="P546" t="e">
            <v>#N/A</v>
          </cell>
          <cell r="Q546" t="e">
            <v>#N/A</v>
          </cell>
          <cell r="R546" t="e">
            <v>#N/A</v>
          </cell>
          <cell r="S546" t="e">
            <v>#N/A</v>
          </cell>
          <cell r="T546" t="e">
            <v>#N/A</v>
          </cell>
          <cell r="U546" t="e">
            <v>#N/A</v>
          </cell>
          <cell r="V546" t="e">
            <v>#N/A</v>
          </cell>
        </row>
        <row r="547">
          <cell r="A547">
            <v>544</v>
          </cell>
          <cell r="B547" t="e">
            <v>#N/A</v>
          </cell>
          <cell r="C547">
            <v>0</v>
          </cell>
          <cell r="D547">
            <v>0</v>
          </cell>
          <cell r="E547">
            <v>22</v>
          </cell>
          <cell r="F547">
            <v>0</v>
          </cell>
          <cell r="G547">
            <v>26</v>
          </cell>
          <cell r="H547">
            <v>0</v>
          </cell>
          <cell r="I547">
            <v>22</v>
          </cell>
          <cell r="J547">
            <v>0</v>
          </cell>
          <cell r="K547">
            <v>22</v>
          </cell>
          <cell r="L547">
            <v>0</v>
          </cell>
          <cell r="M547">
            <v>22</v>
          </cell>
          <cell r="N547">
            <v>114</v>
          </cell>
          <cell r="O547" t="e">
            <v>#N/A</v>
          </cell>
          <cell r="P547" t="e">
            <v>#N/A</v>
          </cell>
          <cell r="Q547" t="e">
            <v>#N/A</v>
          </cell>
          <cell r="R547" t="e">
            <v>#N/A</v>
          </cell>
          <cell r="S547" t="e">
            <v>#N/A</v>
          </cell>
          <cell r="T547" t="e">
            <v>#N/A</v>
          </cell>
          <cell r="U547" t="e">
            <v>#N/A</v>
          </cell>
          <cell r="V547" t="e">
            <v>#N/A</v>
          </cell>
        </row>
        <row r="548">
          <cell r="A548">
            <v>545</v>
          </cell>
          <cell r="B548" t="e">
            <v>#N/A</v>
          </cell>
          <cell r="C548">
            <v>0</v>
          </cell>
          <cell r="D548">
            <v>0</v>
          </cell>
          <cell r="E548">
            <v>22</v>
          </cell>
          <cell r="F548">
            <v>0</v>
          </cell>
          <cell r="G548">
            <v>26</v>
          </cell>
          <cell r="H548">
            <v>0</v>
          </cell>
          <cell r="I548">
            <v>22</v>
          </cell>
          <cell r="J548">
            <v>0</v>
          </cell>
          <cell r="K548">
            <v>22</v>
          </cell>
          <cell r="L548">
            <v>0</v>
          </cell>
          <cell r="M548">
            <v>22</v>
          </cell>
          <cell r="N548">
            <v>114</v>
          </cell>
          <cell r="O548" t="e">
            <v>#N/A</v>
          </cell>
          <cell r="P548" t="e">
            <v>#N/A</v>
          </cell>
          <cell r="Q548" t="e">
            <v>#N/A</v>
          </cell>
          <cell r="R548" t="e">
            <v>#N/A</v>
          </cell>
          <cell r="S548" t="e">
            <v>#N/A</v>
          </cell>
          <cell r="T548" t="e">
            <v>#N/A</v>
          </cell>
          <cell r="U548" t="e">
            <v>#N/A</v>
          </cell>
          <cell r="V548" t="e">
            <v>#N/A</v>
          </cell>
        </row>
        <row r="549">
          <cell r="A549">
            <v>546</v>
          </cell>
          <cell r="B549" t="e">
            <v>#N/A</v>
          </cell>
          <cell r="C549">
            <v>0</v>
          </cell>
          <cell r="D549">
            <v>0</v>
          </cell>
          <cell r="E549">
            <v>22</v>
          </cell>
          <cell r="F549">
            <v>0</v>
          </cell>
          <cell r="G549">
            <v>26</v>
          </cell>
          <cell r="H549">
            <v>0</v>
          </cell>
          <cell r="I549">
            <v>22</v>
          </cell>
          <cell r="J549">
            <v>0</v>
          </cell>
          <cell r="K549">
            <v>22</v>
          </cell>
          <cell r="L549">
            <v>0</v>
          </cell>
          <cell r="M549">
            <v>22</v>
          </cell>
          <cell r="N549">
            <v>114</v>
          </cell>
          <cell r="O549" t="e">
            <v>#N/A</v>
          </cell>
          <cell r="P549" t="e">
            <v>#N/A</v>
          </cell>
          <cell r="Q549" t="e">
            <v>#N/A</v>
          </cell>
          <cell r="R549" t="e">
            <v>#N/A</v>
          </cell>
          <cell r="S549" t="e">
            <v>#N/A</v>
          </cell>
          <cell r="T549" t="e">
            <v>#N/A</v>
          </cell>
          <cell r="U549" t="e">
            <v>#N/A</v>
          </cell>
          <cell r="V549" t="e">
            <v>#N/A</v>
          </cell>
        </row>
        <row r="550">
          <cell r="A550">
            <v>547</v>
          </cell>
          <cell r="B550" t="e">
            <v>#N/A</v>
          </cell>
          <cell r="C550">
            <v>0</v>
          </cell>
          <cell r="D550">
            <v>0</v>
          </cell>
          <cell r="E550">
            <v>22</v>
          </cell>
          <cell r="F550">
            <v>0</v>
          </cell>
          <cell r="G550">
            <v>26</v>
          </cell>
          <cell r="H550">
            <v>0</v>
          </cell>
          <cell r="I550">
            <v>22</v>
          </cell>
          <cell r="J550">
            <v>0</v>
          </cell>
          <cell r="K550">
            <v>22</v>
          </cell>
          <cell r="L550">
            <v>0</v>
          </cell>
          <cell r="M550">
            <v>22</v>
          </cell>
          <cell r="N550">
            <v>114</v>
          </cell>
          <cell r="O550" t="e">
            <v>#N/A</v>
          </cell>
          <cell r="P550" t="e">
            <v>#N/A</v>
          </cell>
          <cell r="Q550" t="e">
            <v>#N/A</v>
          </cell>
          <cell r="R550" t="e">
            <v>#N/A</v>
          </cell>
          <cell r="S550" t="e">
            <v>#N/A</v>
          </cell>
          <cell r="T550" t="e">
            <v>#N/A</v>
          </cell>
          <cell r="U550" t="e">
            <v>#N/A</v>
          </cell>
          <cell r="V550" t="e">
            <v>#N/A</v>
          </cell>
        </row>
        <row r="551">
          <cell r="A551">
            <v>548</v>
          </cell>
          <cell r="B551" t="e">
            <v>#N/A</v>
          </cell>
          <cell r="C551">
            <v>0</v>
          </cell>
          <cell r="D551">
            <v>0</v>
          </cell>
          <cell r="E551">
            <v>22</v>
          </cell>
          <cell r="F551">
            <v>0</v>
          </cell>
          <cell r="G551">
            <v>26</v>
          </cell>
          <cell r="H551">
            <v>0</v>
          </cell>
          <cell r="I551">
            <v>22</v>
          </cell>
          <cell r="J551">
            <v>0</v>
          </cell>
          <cell r="K551">
            <v>22</v>
          </cell>
          <cell r="L551">
            <v>0</v>
          </cell>
          <cell r="M551">
            <v>22</v>
          </cell>
          <cell r="N551">
            <v>114</v>
          </cell>
          <cell r="O551" t="e">
            <v>#N/A</v>
          </cell>
          <cell r="P551" t="e">
            <v>#N/A</v>
          </cell>
          <cell r="Q551" t="e">
            <v>#N/A</v>
          </cell>
          <cell r="R551" t="e">
            <v>#N/A</v>
          </cell>
          <cell r="S551" t="e">
            <v>#N/A</v>
          </cell>
          <cell r="T551" t="e">
            <v>#N/A</v>
          </cell>
          <cell r="U551" t="e">
            <v>#N/A</v>
          </cell>
          <cell r="V551" t="e">
            <v>#N/A</v>
          </cell>
        </row>
        <row r="552">
          <cell r="A552">
            <v>549</v>
          </cell>
          <cell r="B552" t="e">
            <v>#N/A</v>
          </cell>
          <cell r="C552">
            <v>0</v>
          </cell>
          <cell r="D552">
            <v>0</v>
          </cell>
          <cell r="E552">
            <v>22</v>
          </cell>
          <cell r="F552">
            <v>0</v>
          </cell>
          <cell r="G552">
            <v>26</v>
          </cell>
          <cell r="H552">
            <v>0</v>
          </cell>
          <cell r="I552">
            <v>22</v>
          </cell>
          <cell r="J552">
            <v>0</v>
          </cell>
          <cell r="K552">
            <v>22</v>
          </cell>
          <cell r="L552">
            <v>0</v>
          </cell>
          <cell r="M552">
            <v>22</v>
          </cell>
          <cell r="N552">
            <v>114</v>
          </cell>
          <cell r="O552" t="e">
            <v>#N/A</v>
          </cell>
          <cell r="P552" t="e">
            <v>#N/A</v>
          </cell>
          <cell r="Q552" t="e">
            <v>#N/A</v>
          </cell>
          <cell r="R552" t="e">
            <v>#N/A</v>
          </cell>
          <cell r="S552" t="e">
            <v>#N/A</v>
          </cell>
          <cell r="T552" t="e">
            <v>#N/A</v>
          </cell>
          <cell r="U552" t="e">
            <v>#N/A</v>
          </cell>
          <cell r="V552" t="e">
            <v>#N/A</v>
          </cell>
        </row>
        <row r="553">
          <cell r="A553">
            <v>550</v>
          </cell>
          <cell r="B553" t="e">
            <v>#N/A</v>
          </cell>
          <cell r="C553">
            <v>0</v>
          </cell>
          <cell r="D553">
            <v>0</v>
          </cell>
          <cell r="E553">
            <v>22</v>
          </cell>
          <cell r="F553">
            <v>0</v>
          </cell>
          <cell r="G553">
            <v>26</v>
          </cell>
          <cell r="H553">
            <v>0</v>
          </cell>
          <cell r="I553">
            <v>22</v>
          </cell>
          <cell r="J553">
            <v>0</v>
          </cell>
          <cell r="K553">
            <v>22</v>
          </cell>
          <cell r="L553">
            <v>0</v>
          </cell>
          <cell r="M553">
            <v>22</v>
          </cell>
          <cell r="N553">
            <v>114</v>
          </cell>
          <cell r="O553" t="e">
            <v>#N/A</v>
          </cell>
          <cell r="P553" t="e">
            <v>#N/A</v>
          </cell>
          <cell r="Q553" t="e">
            <v>#N/A</v>
          </cell>
          <cell r="R553" t="e">
            <v>#N/A</v>
          </cell>
          <cell r="S553" t="e">
            <v>#N/A</v>
          </cell>
          <cell r="T553" t="e">
            <v>#N/A</v>
          </cell>
          <cell r="U553" t="e">
            <v>#N/A</v>
          </cell>
          <cell r="V553" t="e">
            <v>#N/A</v>
          </cell>
        </row>
        <row r="554">
          <cell r="A554">
            <v>551</v>
          </cell>
          <cell r="B554" t="e">
            <v>#N/A</v>
          </cell>
          <cell r="C554">
            <v>0</v>
          </cell>
          <cell r="D554">
            <v>0</v>
          </cell>
          <cell r="E554">
            <v>22</v>
          </cell>
          <cell r="F554">
            <v>0</v>
          </cell>
          <cell r="G554">
            <v>26</v>
          </cell>
          <cell r="H554">
            <v>0</v>
          </cell>
          <cell r="I554">
            <v>22</v>
          </cell>
          <cell r="J554">
            <v>0</v>
          </cell>
          <cell r="K554">
            <v>22</v>
          </cell>
          <cell r="L554">
            <v>0</v>
          </cell>
          <cell r="M554">
            <v>22</v>
          </cell>
          <cell r="N554">
            <v>114</v>
          </cell>
          <cell r="O554" t="e">
            <v>#N/A</v>
          </cell>
          <cell r="P554" t="e">
            <v>#N/A</v>
          </cell>
          <cell r="Q554" t="e">
            <v>#N/A</v>
          </cell>
          <cell r="R554" t="e">
            <v>#N/A</v>
          </cell>
          <cell r="S554" t="e">
            <v>#N/A</v>
          </cell>
          <cell r="T554" t="e">
            <v>#N/A</v>
          </cell>
          <cell r="U554" t="e">
            <v>#N/A</v>
          </cell>
          <cell r="V554" t="e">
            <v>#N/A</v>
          </cell>
        </row>
        <row r="555">
          <cell r="A555">
            <v>552</v>
          </cell>
          <cell r="B555" t="e">
            <v>#N/A</v>
          </cell>
          <cell r="C555">
            <v>0</v>
          </cell>
          <cell r="D555">
            <v>0</v>
          </cell>
          <cell r="E555">
            <v>22</v>
          </cell>
          <cell r="F555">
            <v>0</v>
          </cell>
          <cell r="G555">
            <v>26</v>
          </cell>
          <cell r="H555">
            <v>0</v>
          </cell>
          <cell r="I555">
            <v>22</v>
          </cell>
          <cell r="J555">
            <v>0</v>
          </cell>
          <cell r="K555">
            <v>22</v>
          </cell>
          <cell r="L555">
            <v>0</v>
          </cell>
          <cell r="M555">
            <v>22</v>
          </cell>
          <cell r="N555">
            <v>114</v>
          </cell>
          <cell r="O555" t="e">
            <v>#N/A</v>
          </cell>
          <cell r="P555" t="e">
            <v>#N/A</v>
          </cell>
          <cell r="Q555" t="e">
            <v>#N/A</v>
          </cell>
          <cell r="R555" t="e">
            <v>#N/A</v>
          </cell>
          <cell r="S555" t="e">
            <v>#N/A</v>
          </cell>
          <cell r="T555" t="e">
            <v>#N/A</v>
          </cell>
          <cell r="U555" t="e">
            <v>#N/A</v>
          </cell>
          <cell r="V555" t="e">
            <v>#N/A</v>
          </cell>
        </row>
        <row r="556">
          <cell r="A556">
            <v>553</v>
          </cell>
          <cell r="B556" t="e">
            <v>#N/A</v>
          </cell>
          <cell r="C556">
            <v>0</v>
          </cell>
          <cell r="E556">
            <v>22</v>
          </cell>
          <cell r="G556">
            <v>26</v>
          </cell>
          <cell r="I556">
            <v>22</v>
          </cell>
          <cell r="K556">
            <v>22</v>
          </cell>
          <cell r="M556">
            <v>22</v>
          </cell>
          <cell r="N556">
            <v>114</v>
          </cell>
          <cell r="O556" t="e">
            <v>#N/A</v>
          </cell>
          <cell r="P556" t="e">
            <v>#N/A</v>
          </cell>
          <cell r="Q556" t="e">
            <v>#N/A</v>
          </cell>
          <cell r="R556" t="e">
            <v>#N/A</v>
          </cell>
          <cell r="S556" t="e">
            <v>#N/A</v>
          </cell>
          <cell r="T556" t="e">
            <v>#N/A</v>
          </cell>
          <cell r="U556" t="e">
            <v>#N/A</v>
          </cell>
          <cell r="V556" t="e">
            <v>#N/A</v>
          </cell>
        </row>
        <row r="557">
          <cell r="A557">
            <v>554</v>
          </cell>
          <cell r="B557" t="e">
            <v>#N/A</v>
          </cell>
          <cell r="C557">
            <v>0</v>
          </cell>
          <cell r="E557">
            <v>22</v>
          </cell>
          <cell r="G557">
            <v>26</v>
          </cell>
          <cell r="I557">
            <v>22</v>
          </cell>
          <cell r="K557">
            <v>22</v>
          </cell>
          <cell r="M557">
            <v>22</v>
          </cell>
          <cell r="N557">
            <v>114</v>
          </cell>
          <cell r="O557" t="e">
            <v>#N/A</v>
          </cell>
          <cell r="P557" t="e">
            <v>#N/A</v>
          </cell>
          <cell r="Q557" t="e">
            <v>#N/A</v>
          </cell>
          <cell r="R557" t="e">
            <v>#N/A</v>
          </cell>
          <cell r="S557" t="e">
            <v>#N/A</v>
          </cell>
          <cell r="T557" t="e">
            <v>#N/A</v>
          </cell>
          <cell r="U557" t="e">
            <v>#N/A</v>
          </cell>
          <cell r="V557" t="e">
            <v>#N/A</v>
          </cell>
        </row>
        <row r="558">
          <cell r="A558">
            <v>555</v>
          </cell>
          <cell r="B558" t="e">
            <v>#N/A</v>
          </cell>
          <cell r="C558">
            <v>0</v>
          </cell>
          <cell r="E558">
            <v>22</v>
          </cell>
          <cell r="G558">
            <v>26</v>
          </cell>
          <cell r="I558">
            <v>22</v>
          </cell>
          <cell r="K558">
            <v>22</v>
          </cell>
          <cell r="M558">
            <v>22</v>
          </cell>
          <cell r="N558">
            <v>114</v>
          </cell>
          <cell r="O558" t="e">
            <v>#N/A</v>
          </cell>
          <cell r="P558" t="e">
            <v>#N/A</v>
          </cell>
          <cell r="Q558" t="e">
            <v>#N/A</v>
          </cell>
          <cell r="R558" t="e">
            <v>#N/A</v>
          </cell>
          <cell r="S558" t="e">
            <v>#N/A</v>
          </cell>
          <cell r="T558" t="e">
            <v>#N/A</v>
          </cell>
          <cell r="U558" t="e">
            <v>#N/A</v>
          </cell>
          <cell r="V558" t="e">
            <v>#N/A</v>
          </cell>
        </row>
        <row r="559">
          <cell r="A559">
            <v>556</v>
          </cell>
          <cell r="B559" t="e">
            <v>#N/A</v>
          </cell>
          <cell r="C559">
            <v>0</v>
          </cell>
          <cell r="E559">
            <v>22</v>
          </cell>
          <cell r="G559">
            <v>26</v>
          </cell>
          <cell r="I559">
            <v>22</v>
          </cell>
          <cell r="K559">
            <v>22</v>
          </cell>
          <cell r="M559">
            <v>22</v>
          </cell>
          <cell r="N559">
            <v>114</v>
          </cell>
          <cell r="O559" t="e">
            <v>#N/A</v>
          </cell>
          <cell r="P559" t="e">
            <v>#N/A</v>
          </cell>
          <cell r="Q559" t="e">
            <v>#N/A</v>
          </cell>
          <cell r="R559" t="e">
            <v>#N/A</v>
          </cell>
          <cell r="S559" t="e">
            <v>#N/A</v>
          </cell>
          <cell r="T559" t="e">
            <v>#N/A</v>
          </cell>
          <cell r="U559" t="e">
            <v>#N/A</v>
          </cell>
          <cell r="V559" t="e">
            <v>#N/A</v>
          </cell>
        </row>
        <row r="560">
          <cell r="A560">
            <v>557</v>
          </cell>
          <cell r="B560" t="e">
            <v>#N/A</v>
          </cell>
          <cell r="C560">
            <v>0</v>
          </cell>
          <cell r="E560">
            <v>22</v>
          </cell>
          <cell r="G560">
            <v>26</v>
          </cell>
          <cell r="I560">
            <v>22</v>
          </cell>
          <cell r="K560">
            <v>22</v>
          </cell>
          <cell r="M560">
            <v>22</v>
          </cell>
          <cell r="N560">
            <v>114</v>
          </cell>
          <cell r="O560" t="e">
            <v>#N/A</v>
          </cell>
          <cell r="P560" t="e">
            <v>#N/A</v>
          </cell>
          <cell r="Q560" t="e">
            <v>#N/A</v>
          </cell>
          <cell r="R560" t="e">
            <v>#N/A</v>
          </cell>
          <cell r="S560" t="e">
            <v>#N/A</v>
          </cell>
          <cell r="T560" t="e">
            <v>#N/A</v>
          </cell>
          <cell r="U560" t="e">
            <v>#N/A</v>
          </cell>
          <cell r="V560" t="e">
            <v>#N/A</v>
          </cell>
        </row>
        <row r="561">
          <cell r="A561">
            <v>558</v>
          </cell>
          <cell r="B561" t="e">
            <v>#N/A</v>
          </cell>
          <cell r="C561">
            <v>0</v>
          </cell>
          <cell r="E561">
            <v>22</v>
          </cell>
          <cell r="G561">
            <v>26</v>
          </cell>
          <cell r="I561">
            <v>22</v>
          </cell>
          <cell r="K561">
            <v>22</v>
          </cell>
          <cell r="M561">
            <v>22</v>
          </cell>
          <cell r="N561">
            <v>114</v>
          </cell>
          <cell r="O561" t="e">
            <v>#N/A</v>
          </cell>
          <cell r="P561" t="e">
            <v>#N/A</v>
          </cell>
          <cell r="Q561" t="e">
            <v>#N/A</v>
          </cell>
          <cell r="R561" t="e">
            <v>#N/A</v>
          </cell>
          <cell r="S561" t="e">
            <v>#N/A</v>
          </cell>
          <cell r="T561" t="e">
            <v>#N/A</v>
          </cell>
          <cell r="U561" t="e">
            <v>#N/A</v>
          </cell>
          <cell r="V561" t="e">
            <v>#N/A</v>
          </cell>
        </row>
        <row r="562">
          <cell r="A562">
            <v>559</v>
          </cell>
          <cell r="B562" t="e">
            <v>#N/A</v>
          </cell>
          <cell r="C562">
            <v>0</v>
          </cell>
          <cell r="E562">
            <v>22</v>
          </cell>
          <cell r="G562">
            <v>26</v>
          </cell>
          <cell r="I562">
            <v>22</v>
          </cell>
          <cell r="K562">
            <v>22</v>
          </cell>
          <cell r="M562">
            <v>22</v>
          </cell>
          <cell r="N562">
            <v>114</v>
          </cell>
          <cell r="O562" t="e">
            <v>#N/A</v>
          </cell>
          <cell r="P562" t="e">
            <v>#N/A</v>
          </cell>
          <cell r="Q562" t="e">
            <v>#N/A</v>
          </cell>
          <cell r="R562" t="e">
            <v>#N/A</v>
          </cell>
          <cell r="S562" t="e">
            <v>#N/A</v>
          </cell>
          <cell r="T562" t="e">
            <v>#N/A</v>
          </cell>
          <cell r="U562" t="e">
            <v>#N/A</v>
          </cell>
          <cell r="V562" t="e">
            <v>#N/A</v>
          </cell>
        </row>
        <row r="563">
          <cell r="A563">
            <v>560</v>
          </cell>
          <cell r="B563" t="e">
            <v>#N/A</v>
          </cell>
          <cell r="C563">
            <v>0</v>
          </cell>
          <cell r="E563">
            <v>22</v>
          </cell>
          <cell r="G563">
            <v>26</v>
          </cell>
          <cell r="I563">
            <v>22</v>
          </cell>
          <cell r="K563">
            <v>22</v>
          </cell>
          <cell r="M563">
            <v>22</v>
          </cell>
          <cell r="N563">
            <v>114</v>
          </cell>
          <cell r="O563" t="e">
            <v>#N/A</v>
          </cell>
          <cell r="P563" t="e">
            <v>#N/A</v>
          </cell>
          <cell r="Q563" t="e">
            <v>#N/A</v>
          </cell>
          <cell r="R563" t="e">
            <v>#N/A</v>
          </cell>
          <cell r="S563" t="e">
            <v>#N/A</v>
          </cell>
          <cell r="T563" t="e">
            <v>#N/A</v>
          </cell>
          <cell r="U563" t="e">
            <v>#N/A</v>
          </cell>
          <cell r="V563" t="e">
            <v>#N/A</v>
          </cell>
        </row>
        <row r="564">
          <cell r="A564">
            <v>561</v>
          </cell>
          <cell r="B564" t="e">
            <v>#N/A</v>
          </cell>
          <cell r="C564">
            <v>0</v>
          </cell>
          <cell r="E564">
            <v>22</v>
          </cell>
          <cell r="G564">
            <v>26</v>
          </cell>
          <cell r="I564">
            <v>22</v>
          </cell>
          <cell r="K564">
            <v>22</v>
          </cell>
          <cell r="M564">
            <v>22</v>
          </cell>
          <cell r="N564">
            <v>114</v>
          </cell>
          <cell r="O564" t="e">
            <v>#N/A</v>
          </cell>
          <cell r="P564" t="e">
            <v>#N/A</v>
          </cell>
          <cell r="Q564" t="e">
            <v>#N/A</v>
          </cell>
          <cell r="R564" t="e">
            <v>#N/A</v>
          </cell>
          <cell r="S564" t="e">
            <v>#N/A</v>
          </cell>
          <cell r="T564" t="e">
            <v>#N/A</v>
          </cell>
          <cell r="U564" t="e">
            <v>#N/A</v>
          </cell>
          <cell r="V564" t="e">
            <v>#N/A</v>
          </cell>
        </row>
        <row r="565">
          <cell r="A565">
            <v>562</v>
          </cell>
          <cell r="B565" t="e">
            <v>#N/A</v>
          </cell>
          <cell r="C565">
            <v>0</v>
          </cell>
          <cell r="E565">
            <v>22</v>
          </cell>
          <cell r="G565">
            <v>26</v>
          </cell>
          <cell r="I565">
            <v>22</v>
          </cell>
          <cell r="K565">
            <v>22</v>
          </cell>
          <cell r="M565">
            <v>22</v>
          </cell>
          <cell r="N565">
            <v>114</v>
          </cell>
          <cell r="O565" t="e">
            <v>#N/A</v>
          </cell>
          <cell r="P565" t="e">
            <v>#N/A</v>
          </cell>
          <cell r="Q565" t="e">
            <v>#N/A</v>
          </cell>
          <cell r="R565" t="e">
            <v>#N/A</v>
          </cell>
          <cell r="S565" t="e">
            <v>#N/A</v>
          </cell>
          <cell r="T565" t="e">
            <v>#N/A</v>
          </cell>
          <cell r="U565" t="e">
            <v>#N/A</v>
          </cell>
          <cell r="V565" t="e">
            <v>#N/A</v>
          </cell>
        </row>
        <row r="566">
          <cell r="A566">
            <v>563</v>
          </cell>
          <cell r="B566" t="e">
            <v>#N/A</v>
          </cell>
          <cell r="C566">
            <v>0</v>
          </cell>
          <cell r="E566">
            <v>22</v>
          </cell>
          <cell r="G566">
            <v>26</v>
          </cell>
          <cell r="I566">
            <v>22</v>
          </cell>
          <cell r="K566">
            <v>22</v>
          </cell>
          <cell r="M566">
            <v>22</v>
          </cell>
          <cell r="N566">
            <v>114</v>
          </cell>
          <cell r="O566" t="e">
            <v>#N/A</v>
          </cell>
          <cell r="P566" t="e">
            <v>#N/A</v>
          </cell>
          <cell r="Q566" t="e">
            <v>#N/A</v>
          </cell>
          <cell r="R566" t="e">
            <v>#N/A</v>
          </cell>
          <cell r="S566" t="e">
            <v>#N/A</v>
          </cell>
          <cell r="T566" t="e">
            <v>#N/A</v>
          </cell>
          <cell r="U566" t="e">
            <v>#N/A</v>
          </cell>
          <cell r="V566" t="e">
            <v>#N/A</v>
          </cell>
        </row>
        <row r="567">
          <cell r="A567">
            <v>564</v>
          </cell>
          <cell r="B567" t="e">
            <v>#N/A</v>
          </cell>
          <cell r="C567">
            <v>0</v>
          </cell>
          <cell r="E567">
            <v>22</v>
          </cell>
          <cell r="G567">
            <v>26</v>
          </cell>
          <cell r="I567">
            <v>22</v>
          </cell>
          <cell r="K567">
            <v>22</v>
          </cell>
          <cell r="M567">
            <v>22</v>
          </cell>
          <cell r="N567">
            <v>114</v>
          </cell>
          <cell r="O567" t="e">
            <v>#N/A</v>
          </cell>
          <cell r="P567" t="e">
            <v>#N/A</v>
          </cell>
          <cell r="Q567" t="e">
            <v>#N/A</v>
          </cell>
          <cell r="R567" t="e">
            <v>#N/A</v>
          </cell>
          <cell r="S567" t="e">
            <v>#N/A</v>
          </cell>
          <cell r="T567" t="e">
            <v>#N/A</v>
          </cell>
          <cell r="U567" t="e">
            <v>#N/A</v>
          </cell>
          <cell r="V567" t="e">
            <v>#N/A</v>
          </cell>
        </row>
        <row r="568">
          <cell r="A568">
            <v>565</v>
          </cell>
          <cell r="B568" t="e">
            <v>#N/A</v>
          </cell>
          <cell r="C568">
            <v>0</v>
          </cell>
          <cell r="E568">
            <v>22</v>
          </cell>
          <cell r="G568">
            <v>26</v>
          </cell>
          <cell r="I568">
            <v>22</v>
          </cell>
          <cell r="K568">
            <v>22</v>
          </cell>
          <cell r="M568">
            <v>22</v>
          </cell>
          <cell r="N568">
            <v>114</v>
          </cell>
          <cell r="O568" t="e">
            <v>#N/A</v>
          </cell>
          <cell r="P568" t="e">
            <v>#N/A</v>
          </cell>
          <cell r="Q568" t="e">
            <v>#N/A</v>
          </cell>
          <cell r="R568" t="e">
            <v>#N/A</v>
          </cell>
          <cell r="S568" t="e">
            <v>#N/A</v>
          </cell>
          <cell r="T568" t="e">
            <v>#N/A</v>
          </cell>
          <cell r="U568" t="e">
            <v>#N/A</v>
          </cell>
          <cell r="V568" t="e">
            <v>#N/A</v>
          </cell>
        </row>
        <row r="569">
          <cell r="A569">
            <v>566</v>
          </cell>
          <cell r="B569" t="e">
            <v>#N/A</v>
          </cell>
          <cell r="C569">
            <v>0</v>
          </cell>
          <cell r="E569">
            <v>22</v>
          </cell>
          <cell r="G569">
            <v>26</v>
          </cell>
          <cell r="I569">
            <v>22</v>
          </cell>
          <cell r="K569">
            <v>22</v>
          </cell>
          <cell r="M569">
            <v>22</v>
          </cell>
          <cell r="N569">
            <v>114</v>
          </cell>
          <cell r="O569" t="e">
            <v>#N/A</v>
          </cell>
          <cell r="P569" t="e">
            <v>#N/A</v>
          </cell>
          <cell r="Q569" t="e">
            <v>#N/A</v>
          </cell>
          <cell r="R569" t="e">
            <v>#N/A</v>
          </cell>
          <cell r="S569" t="e">
            <v>#N/A</v>
          </cell>
          <cell r="T569" t="e">
            <v>#N/A</v>
          </cell>
          <cell r="U569" t="e">
            <v>#N/A</v>
          </cell>
          <cell r="V569" t="e">
            <v>#N/A</v>
          </cell>
        </row>
        <row r="570">
          <cell r="A570">
            <v>567</v>
          </cell>
          <cell r="B570" t="e">
            <v>#N/A</v>
          </cell>
          <cell r="C570">
            <v>0</v>
          </cell>
          <cell r="E570">
            <v>22</v>
          </cell>
          <cell r="G570">
            <v>26</v>
          </cell>
          <cell r="I570">
            <v>22</v>
          </cell>
          <cell r="K570">
            <v>22</v>
          </cell>
          <cell r="M570">
            <v>22</v>
          </cell>
          <cell r="N570">
            <v>114</v>
          </cell>
          <cell r="O570" t="e">
            <v>#N/A</v>
          </cell>
          <cell r="P570" t="e">
            <v>#N/A</v>
          </cell>
          <cell r="Q570" t="e">
            <v>#N/A</v>
          </cell>
          <cell r="R570" t="e">
            <v>#N/A</v>
          </cell>
          <cell r="S570" t="e">
            <v>#N/A</v>
          </cell>
          <cell r="T570" t="e">
            <v>#N/A</v>
          </cell>
          <cell r="U570" t="e">
            <v>#N/A</v>
          </cell>
          <cell r="V570" t="e">
            <v>#N/A</v>
          </cell>
        </row>
        <row r="571">
          <cell r="A571">
            <v>568</v>
          </cell>
          <cell r="B571" t="e">
            <v>#N/A</v>
          </cell>
          <cell r="C571">
            <v>0</v>
          </cell>
          <cell r="E571">
            <v>22</v>
          </cell>
          <cell r="G571">
            <v>26</v>
          </cell>
          <cell r="I571">
            <v>22</v>
          </cell>
          <cell r="K571">
            <v>22</v>
          </cell>
          <cell r="M571">
            <v>22</v>
          </cell>
          <cell r="N571">
            <v>114</v>
          </cell>
          <cell r="O571" t="e">
            <v>#N/A</v>
          </cell>
          <cell r="P571" t="e">
            <v>#N/A</v>
          </cell>
          <cell r="Q571" t="e">
            <v>#N/A</v>
          </cell>
          <cell r="R571" t="e">
            <v>#N/A</v>
          </cell>
          <cell r="S571" t="e">
            <v>#N/A</v>
          </cell>
          <cell r="T571" t="e">
            <v>#N/A</v>
          </cell>
          <cell r="U571" t="e">
            <v>#N/A</v>
          </cell>
          <cell r="V571" t="e">
            <v>#N/A</v>
          </cell>
        </row>
        <row r="572">
          <cell r="A572">
            <v>569</v>
          </cell>
          <cell r="B572" t="e">
            <v>#N/A</v>
          </cell>
          <cell r="C572">
            <v>0</v>
          </cell>
          <cell r="E572">
            <v>22</v>
          </cell>
          <cell r="G572">
            <v>26</v>
          </cell>
          <cell r="I572">
            <v>22</v>
          </cell>
          <cell r="K572">
            <v>22</v>
          </cell>
          <cell r="M572">
            <v>22</v>
          </cell>
          <cell r="N572">
            <v>114</v>
          </cell>
          <cell r="O572" t="e">
            <v>#N/A</v>
          </cell>
          <cell r="P572" t="e">
            <v>#N/A</v>
          </cell>
          <cell r="Q572" t="e">
            <v>#N/A</v>
          </cell>
          <cell r="R572" t="e">
            <v>#N/A</v>
          </cell>
          <cell r="S572" t="e">
            <v>#N/A</v>
          </cell>
          <cell r="T572" t="e">
            <v>#N/A</v>
          </cell>
          <cell r="U572" t="e">
            <v>#N/A</v>
          </cell>
          <cell r="V572" t="e">
            <v>#N/A</v>
          </cell>
        </row>
        <row r="573">
          <cell r="A573">
            <v>570</v>
          </cell>
          <cell r="B573" t="e">
            <v>#N/A</v>
          </cell>
          <cell r="C573">
            <v>0</v>
          </cell>
          <cell r="E573">
            <v>22</v>
          </cell>
          <cell r="G573">
            <v>26</v>
          </cell>
          <cell r="I573">
            <v>22</v>
          </cell>
          <cell r="K573">
            <v>22</v>
          </cell>
          <cell r="M573">
            <v>22</v>
          </cell>
          <cell r="N573">
            <v>114</v>
          </cell>
          <cell r="O573" t="e">
            <v>#N/A</v>
          </cell>
          <cell r="P573" t="e">
            <v>#N/A</v>
          </cell>
          <cell r="Q573" t="e">
            <v>#N/A</v>
          </cell>
          <cell r="R573" t="e">
            <v>#N/A</v>
          </cell>
          <cell r="S573" t="e">
            <v>#N/A</v>
          </cell>
          <cell r="T573" t="e">
            <v>#N/A</v>
          </cell>
          <cell r="U573" t="e">
            <v>#N/A</v>
          </cell>
          <cell r="V573" t="e">
            <v>#N/A</v>
          </cell>
        </row>
        <row r="574">
          <cell r="A574">
            <v>571</v>
          </cell>
          <cell r="B574" t="e">
            <v>#N/A</v>
          </cell>
          <cell r="C574">
            <v>0</v>
          </cell>
          <cell r="E574">
            <v>22</v>
          </cell>
          <cell r="G574">
            <v>26</v>
          </cell>
          <cell r="I574">
            <v>22</v>
          </cell>
          <cell r="K574">
            <v>22</v>
          </cell>
          <cell r="M574">
            <v>22</v>
          </cell>
          <cell r="N574">
            <v>114</v>
          </cell>
          <cell r="O574" t="e">
            <v>#N/A</v>
          </cell>
          <cell r="P574" t="e">
            <v>#N/A</v>
          </cell>
          <cell r="Q574" t="e">
            <v>#N/A</v>
          </cell>
          <cell r="R574" t="e">
            <v>#N/A</v>
          </cell>
          <cell r="S574" t="e">
            <v>#N/A</v>
          </cell>
          <cell r="T574" t="e">
            <v>#N/A</v>
          </cell>
          <cell r="U574" t="e">
            <v>#N/A</v>
          </cell>
          <cell r="V574" t="e">
            <v>#N/A</v>
          </cell>
        </row>
        <row r="575">
          <cell r="A575">
            <v>572</v>
          </cell>
          <cell r="B575" t="e">
            <v>#N/A</v>
          </cell>
          <cell r="C575">
            <v>0</v>
          </cell>
          <cell r="E575">
            <v>22</v>
          </cell>
          <cell r="G575">
            <v>26</v>
          </cell>
          <cell r="I575">
            <v>22</v>
          </cell>
          <cell r="K575">
            <v>22</v>
          </cell>
          <cell r="M575">
            <v>22</v>
          </cell>
          <cell r="N575">
            <v>114</v>
          </cell>
          <cell r="O575" t="e">
            <v>#N/A</v>
          </cell>
          <cell r="P575" t="e">
            <v>#N/A</v>
          </cell>
          <cell r="Q575" t="e">
            <v>#N/A</v>
          </cell>
          <cell r="R575" t="e">
            <v>#N/A</v>
          </cell>
          <cell r="S575" t="e">
            <v>#N/A</v>
          </cell>
          <cell r="T575" t="e">
            <v>#N/A</v>
          </cell>
          <cell r="U575" t="e">
            <v>#N/A</v>
          </cell>
          <cell r="V575" t="e">
            <v>#N/A</v>
          </cell>
        </row>
        <row r="576">
          <cell r="A576">
            <v>573</v>
          </cell>
          <cell r="B576" t="e">
            <v>#N/A</v>
          </cell>
          <cell r="C576">
            <v>0</v>
          </cell>
          <cell r="E576">
            <v>22</v>
          </cell>
          <cell r="G576">
            <v>26</v>
          </cell>
          <cell r="I576">
            <v>22</v>
          </cell>
          <cell r="K576">
            <v>22</v>
          </cell>
          <cell r="M576">
            <v>22</v>
          </cell>
          <cell r="N576">
            <v>114</v>
          </cell>
          <cell r="O576" t="e">
            <v>#N/A</v>
          </cell>
          <cell r="P576" t="e">
            <v>#N/A</v>
          </cell>
          <cell r="Q576" t="e">
            <v>#N/A</v>
          </cell>
          <cell r="R576" t="e">
            <v>#N/A</v>
          </cell>
          <cell r="S576" t="e">
            <v>#N/A</v>
          </cell>
          <cell r="T576" t="e">
            <v>#N/A</v>
          </cell>
          <cell r="U576" t="e">
            <v>#N/A</v>
          </cell>
          <cell r="V576" t="e">
            <v>#N/A</v>
          </cell>
        </row>
        <row r="577">
          <cell r="A577">
            <v>574</v>
          </cell>
          <cell r="B577" t="e">
            <v>#N/A</v>
          </cell>
          <cell r="C577">
            <v>0</v>
          </cell>
          <cell r="E577">
            <v>22</v>
          </cell>
          <cell r="G577">
            <v>26</v>
          </cell>
          <cell r="I577">
            <v>22</v>
          </cell>
          <cell r="K577">
            <v>22</v>
          </cell>
          <cell r="M577">
            <v>22</v>
          </cell>
          <cell r="N577">
            <v>114</v>
          </cell>
          <cell r="O577" t="e">
            <v>#N/A</v>
          </cell>
          <cell r="P577" t="e">
            <v>#N/A</v>
          </cell>
          <cell r="Q577" t="e">
            <v>#N/A</v>
          </cell>
          <cell r="R577" t="e">
            <v>#N/A</v>
          </cell>
          <cell r="S577" t="e">
            <v>#N/A</v>
          </cell>
          <cell r="T577" t="e">
            <v>#N/A</v>
          </cell>
          <cell r="U577" t="e">
            <v>#N/A</v>
          </cell>
          <cell r="V577" t="e">
            <v>#N/A</v>
          </cell>
        </row>
        <row r="578">
          <cell r="A578">
            <v>575</v>
          </cell>
          <cell r="B578" t="e">
            <v>#N/A</v>
          </cell>
          <cell r="C578">
            <v>0</v>
          </cell>
          <cell r="E578">
            <v>22</v>
          </cell>
          <cell r="G578">
            <v>26</v>
          </cell>
          <cell r="I578">
            <v>22</v>
          </cell>
          <cell r="K578">
            <v>22</v>
          </cell>
          <cell r="M578">
            <v>22</v>
          </cell>
          <cell r="N578">
            <v>114</v>
          </cell>
          <cell r="O578" t="e">
            <v>#N/A</v>
          </cell>
          <cell r="P578" t="e">
            <v>#N/A</v>
          </cell>
          <cell r="Q578" t="e">
            <v>#N/A</v>
          </cell>
          <cell r="R578" t="e">
            <v>#N/A</v>
          </cell>
          <cell r="S578" t="e">
            <v>#N/A</v>
          </cell>
          <cell r="T578" t="e">
            <v>#N/A</v>
          </cell>
          <cell r="U578" t="e">
            <v>#N/A</v>
          </cell>
          <cell r="V578" t="e">
            <v>#N/A</v>
          </cell>
        </row>
        <row r="579">
          <cell r="A579">
            <v>576</v>
          </cell>
          <cell r="B579" t="e">
            <v>#N/A</v>
          </cell>
          <cell r="C579">
            <v>0</v>
          </cell>
          <cell r="E579">
            <v>22</v>
          </cell>
          <cell r="G579">
            <v>26</v>
          </cell>
          <cell r="I579">
            <v>22</v>
          </cell>
          <cell r="K579">
            <v>22</v>
          </cell>
          <cell r="M579">
            <v>22</v>
          </cell>
          <cell r="N579">
            <v>114</v>
          </cell>
          <cell r="O579" t="e">
            <v>#N/A</v>
          </cell>
          <cell r="P579" t="e">
            <v>#N/A</v>
          </cell>
          <cell r="Q579" t="e">
            <v>#N/A</v>
          </cell>
          <cell r="R579" t="e">
            <v>#N/A</v>
          </cell>
          <cell r="S579" t="e">
            <v>#N/A</v>
          </cell>
          <cell r="T579" t="e">
            <v>#N/A</v>
          </cell>
          <cell r="U579" t="e">
            <v>#N/A</v>
          </cell>
          <cell r="V579" t="e">
            <v>#N/A</v>
          </cell>
        </row>
      </sheetData>
      <sheetData sheetId="3">
        <row r="7">
          <cell r="A7">
            <v>1</v>
          </cell>
          <cell r="B7">
            <v>200</v>
          </cell>
          <cell r="C7">
            <v>241</v>
          </cell>
          <cell r="D7">
            <v>282</v>
          </cell>
          <cell r="E7">
            <v>19473.714079012618</v>
          </cell>
          <cell r="F7">
            <v>22082.058312965473</v>
          </cell>
          <cell r="G7">
            <v>23386.230429941901</v>
          </cell>
          <cell r="H7">
            <v>24690.402546918329</v>
          </cell>
          <cell r="I7">
            <v>27298.746780871184</v>
          </cell>
          <cell r="J7">
            <v>1</v>
          </cell>
          <cell r="K7">
            <v>0.40182538729434408</v>
          </cell>
          <cell r="L7">
            <v>0</v>
          </cell>
          <cell r="M7">
            <v>0</v>
          </cell>
        </row>
        <row r="8">
          <cell r="A8">
            <v>2</v>
          </cell>
          <cell r="B8">
            <v>283</v>
          </cell>
          <cell r="C8">
            <v>324</v>
          </cell>
          <cell r="D8">
            <v>364</v>
          </cell>
          <cell r="E8">
            <v>23307.345126148499</v>
          </cell>
          <cell r="F8">
            <v>26480.85647280456</v>
          </cell>
          <cell r="G8">
            <v>28067.612146132589</v>
          </cell>
          <cell r="H8">
            <v>29654.367819460618</v>
          </cell>
          <cell r="I8">
            <v>32827.879166116676</v>
          </cell>
          <cell r="J8">
            <v>2</v>
          </cell>
          <cell r="K8">
            <v>0.40847784200385373</v>
          </cell>
          <cell r="L8">
            <v>0</v>
          </cell>
          <cell r="M8">
            <v>0</v>
          </cell>
        </row>
        <row r="9">
          <cell r="A9">
            <v>3</v>
          </cell>
          <cell r="B9">
            <v>365</v>
          </cell>
          <cell r="C9">
            <v>406</v>
          </cell>
          <cell r="D9">
            <v>446</v>
          </cell>
          <cell r="E9">
            <v>27128.588567278111</v>
          </cell>
          <cell r="F9">
            <v>30882.889074233881</v>
          </cell>
          <cell r="G9">
            <v>32760.039327711766</v>
          </cell>
          <cell r="H9">
            <v>34637.189581189654</v>
          </cell>
          <cell r="I9">
            <v>38391.490088145423</v>
          </cell>
          <cell r="J9">
            <v>3</v>
          </cell>
          <cell r="K9">
            <v>0.41516725033208579</v>
          </cell>
          <cell r="L9">
            <v>0</v>
          </cell>
          <cell r="M9">
            <v>0</v>
          </cell>
        </row>
        <row r="10">
          <cell r="A10">
            <v>4</v>
          </cell>
          <cell r="B10">
            <v>447</v>
          </cell>
          <cell r="C10">
            <v>488</v>
          </cell>
          <cell r="D10">
            <v>528</v>
          </cell>
          <cell r="E10">
            <v>30983.607551364268</v>
          </cell>
          <cell r="F10">
            <v>35340.872777365439</v>
          </cell>
          <cell r="G10">
            <v>37519.50539036603</v>
          </cell>
          <cell r="H10">
            <v>39698.138003366621</v>
          </cell>
          <cell r="I10">
            <v>44055.403229367796</v>
          </cell>
          <cell r="J10">
            <v>4</v>
          </cell>
          <cell r="K10">
            <v>0.42189392104625822</v>
          </cell>
          <cell r="L10">
            <v>0</v>
          </cell>
          <cell r="M10">
            <v>0</v>
          </cell>
        </row>
        <row r="11">
          <cell r="A11">
            <v>5</v>
          </cell>
          <cell r="B11">
            <v>529</v>
          </cell>
          <cell r="C11">
            <v>570</v>
          </cell>
          <cell r="D11">
            <v>610</v>
          </cell>
          <cell r="E11">
            <v>34871.939510127559</v>
          </cell>
          <cell r="F11">
            <v>39854.653392772787</v>
          </cell>
          <cell r="G11">
            <v>42346.010334095401</v>
          </cell>
          <cell r="H11">
            <v>44837.367275418015</v>
          </cell>
          <cell r="I11">
            <v>49820.081158063243</v>
          </cell>
          <cell r="J11">
            <v>5</v>
          </cell>
          <cell r="K11">
            <v>0.42865816636308468</v>
          </cell>
          <cell r="L11">
            <v>0</v>
          </cell>
          <cell r="M11">
            <v>0</v>
          </cell>
        </row>
        <row r="12">
          <cell r="A12">
            <v>6</v>
          </cell>
          <cell r="B12">
            <v>611</v>
          </cell>
          <cell r="C12">
            <v>652</v>
          </cell>
          <cell r="D12">
            <v>692</v>
          </cell>
          <cell r="E12">
            <v>38793.121875288547</v>
          </cell>
          <cell r="F12">
            <v>44424.07673102941</v>
          </cell>
          <cell r="G12">
            <v>47239.554158899839</v>
          </cell>
          <cell r="H12">
            <v>50055.031586770267</v>
          </cell>
          <cell r="I12">
            <v>55685.98644251113</v>
          </cell>
          <cell r="J12">
            <v>6</v>
          </cell>
          <cell r="K12">
            <v>0.43546030199707747</v>
          </cell>
          <cell r="L12">
            <v>0</v>
          </cell>
          <cell r="M12">
            <v>0</v>
          </cell>
        </row>
        <row r="13">
          <cell r="A13">
            <v>7</v>
          </cell>
          <cell r="B13">
            <v>693</v>
          </cell>
          <cell r="C13">
            <v>734</v>
          </cell>
          <cell r="D13">
            <v>774</v>
          </cell>
          <cell r="E13">
            <v>42746.692078567838</v>
          </cell>
          <cell r="F13">
            <v>49048.988602708872</v>
          </cell>
          <cell r="G13">
            <v>52200.136864779386</v>
          </cell>
          <cell r="H13">
            <v>55351.2851268499</v>
          </cell>
          <cell r="I13">
            <v>61653.581650990935</v>
          </cell>
          <cell r="J13">
            <v>7</v>
          </cell>
          <cell r="K13">
            <v>0.4423006472096716</v>
          </cell>
          <cell r="L13">
            <v>0</v>
          </cell>
          <cell r="M13">
            <v>0</v>
          </cell>
        </row>
        <row r="14">
          <cell r="A14">
            <v>8</v>
          </cell>
          <cell r="B14">
            <v>775</v>
          </cell>
          <cell r="C14">
            <v>816</v>
          </cell>
          <cell r="D14">
            <v>856</v>
          </cell>
          <cell r="E14">
            <v>46732.187551685995</v>
          </cell>
          <cell r="F14">
            <v>53729.234818384677</v>
          </cell>
          <cell r="G14">
            <v>57227.758451734015</v>
          </cell>
          <cell r="H14">
            <v>60726.282085083352</v>
          </cell>
          <cell r="I14">
            <v>67723.329351782028</v>
          </cell>
          <cell r="J14">
            <v>8</v>
          </cell>
          <cell r="K14">
            <v>0.44917952485917212</v>
          </cell>
          <cell r="L14">
            <v>0</v>
          </cell>
          <cell r="M14">
            <v>0</v>
          </cell>
        </row>
        <row r="15">
          <cell r="A15">
            <v>9</v>
          </cell>
          <cell r="B15">
            <v>857</v>
          </cell>
          <cell r="C15">
            <v>898</v>
          </cell>
          <cell r="D15">
            <v>938</v>
          </cell>
          <cell r="E15">
            <v>50749.145726363618</v>
          </cell>
          <cell r="F15">
            <v>58464.661188630373</v>
          </cell>
          <cell r="G15">
            <v>62322.418919763746</v>
          </cell>
          <cell r="H15">
            <v>66180.17665089712</v>
          </cell>
          <cell r="I15">
            <v>73895.692113163881</v>
          </cell>
          <cell r="J15">
            <v>9</v>
          </cell>
          <cell r="K15">
            <v>0.4560972614515536</v>
          </cell>
          <cell r="L15">
            <v>0</v>
          </cell>
          <cell r="M15">
            <v>0</v>
          </cell>
        </row>
        <row r="16">
          <cell r="A16">
            <v>10</v>
          </cell>
          <cell r="B16">
            <v>939</v>
          </cell>
          <cell r="C16">
            <v>980</v>
          </cell>
          <cell r="D16">
            <v>1020</v>
          </cell>
          <cell r="E16">
            <v>54797.104034321266</v>
          </cell>
          <cell r="F16">
            <v>63255.113524019456</v>
          </cell>
          <cell r="G16">
            <v>67484.118268868551</v>
          </cell>
          <cell r="H16">
            <v>71713.123013717646</v>
          </cell>
          <cell r="I16">
            <v>80171.132503415851</v>
          </cell>
          <cell r="J16">
            <v>10</v>
          </cell>
          <cell r="K16">
            <v>0.46305418719211838</v>
          </cell>
          <cell r="L16">
            <v>0</v>
          </cell>
          <cell r="M16">
            <v>0</v>
          </cell>
        </row>
        <row r="17">
          <cell r="A17">
            <v>11</v>
          </cell>
          <cell r="B17">
            <v>1021</v>
          </cell>
          <cell r="C17">
            <v>1062</v>
          </cell>
          <cell r="D17">
            <v>1102</v>
          </cell>
          <cell r="E17">
            <v>58875.599907279538</v>
          </cell>
          <cell r="F17">
            <v>68100.43763512549</v>
          </cell>
          <cell r="G17">
            <v>72712.856499048459</v>
          </cell>
          <cell r="H17">
            <v>77325.275362971428</v>
          </cell>
          <cell r="I17">
            <v>86550.11309081738</v>
          </cell>
          <cell r="J17">
            <v>11</v>
          </cell>
          <cell r="K17">
            <v>0.47005063603803876</v>
          </cell>
          <cell r="L17">
            <v>0</v>
          </cell>
          <cell r="M17">
            <v>0</v>
          </cell>
        </row>
        <row r="18">
          <cell r="A18">
            <v>12</v>
          </cell>
          <cell r="B18">
            <v>1103</v>
          </cell>
          <cell r="C18">
            <v>1144</v>
          </cell>
          <cell r="D18">
            <v>1184</v>
          </cell>
          <cell r="E18">
            <v>62984.170776959021</v>
          </cell>
          <cell r="F18">
            <v>73000.47933252198</v>
          </cell>
          <cell r="G18">
            <v>78008.63361030347</v>
          </cell>
          <cell r="H18">
            <v>83016.78788808496</v>
          </cell>
          <cell r="I18">
            <v>93033.096443647926</v>
          </cell>
          <cell r="J18">
            <v>12</v>
          </cell>
          <cell r="K18">
            <v>0.477086945751796</v>
          </cell>
          <cell r="L18">
            <v>0</v>
          </cell>
          <cell r="M18">
            <v>0</v>
          </cell>
        </row>
        <row r="19">
          <cell r="A19">
            <v>13</v>
          </cell>
          <cell r="B19">
            <v>1185</v>
          </cell>
          <cell r="C19">
            <v>1226</v>
          </cell>
          <cell r="D19">
            <v>1266</v>
          </cell>
          <cell r="E19">
            <v>67122.354075080264</v>
          </cell>
          <cell r="F19">
            <v>77955.084426782458</v>
          </cell>
          <cell r="G19">
            <v>83371.449602633555</v>
          </cell>
          <cell r="H19">
            <v>88787.814778484651</v>
          </cell>
          <cell r="I19">
            <v>99620.545130186845</v>
          </cell>
          <cell r="J19">
            <v>13</v>
          </cell>
          <cell r="K19">
            <v>0.48416345795553389</v>
          </cell>
          <cell r="L19">
            <v>0</v>
          </cell>
          <cell r="M19">
            <v>0</v>
          </cell>
        </row>
        <row r="20">
          <cell r="A20">
            <v>14</v>
          </cell>
          <cell r="B20">
            <v>1267</v>
          </cell>
          <cell r="C20">
            <v>1308</v>
          </cell>
          <cell r="D20">
            <v>1348</v>
          </cell>
          <cell r="E20">
            <v>71289.687233363889</v>
          </cell>
          <cell r="F20">
            <v>82964.098728480458</v>
          </cell>
          <cell r="G20">
            <v>88801.304476038742</v>
          </cell>
          <cell r="H20">
            <v>94638.510223597026</v>
          </cell>
          <cell r="I20">
            <v>106312.92171871359</v>
          </cell>
          <cell r="J20">
            <v>14</v>
          </cell>
          <cell r="K20">
            <v>0.49128051818634821</v>
          </cell>
          <cell r="L20">
            <v>0</v>
          </cell>
          <cell r="M20">
            <v>0</v>
          </cell>
        </row>
        <row r="21">
          <cell r="A21">
            <v>15</v>
          </cell>
          <cell r="B21">
            <v>1349</v>
          </cell>
          <cell r="C21">
            <v>1390</v>
          </cell>
          <cell r="D21">
            <v>1430</v>
          </cell>
          <cell r="E21">
            <v>75485.707683530476</v>
          </cell>
          <cell r="F21">
            <v>88027.368048189499</v>
          </cell>
          <cell r="G21">
            <v>94298.198230519018</v>
          </cell>
          <cell r="H21">
            <v>100569.02841284854</v>
          </cell>
          <cell r="I21">
            <v>113110.68877750756</v>
          </cell>
          <cell r="J21">
            <v>15</v>
          </cell>
          <cell r="K21">
            <v>0.4984384759525296</v>
          </cell>
          <cell r="L21">
            <v>0</v>
          </cell>
          <cell r="M21">
            <v>0</v>
          </cell>
        </row>
        <row r="22">
          <cell r="A22">
            <v>16</v>
          </cell>
          <cell r="B22">
            <v>1431</v>
          </cell>
          <cell r="C22">
            <v>1472</v>
          </cell>
          <cell r="D22">
            <v>1512</v>
          </cell>
          <cell r="E22">
            <v>79709.952857300552</v>
          </cell>
          <cell r="F22">
            <v>93144.7381964831</v>
          </cell>
          <cell r="G22">
            <v>99862.130866074367</v>
          </cell>
          <cell r="H22">
            <v>106579.52353566563</v>
          </cell>
          <cell r="I22">
            <v>120014.30887484818</v>
          </cell>
          <cell r="J22">
            <v>16</v>
          </cell>
          <cell r="K22">
            <v>0.50563768479077953</v>
          </cell>
          <cell r="L22">
            <v>0</v>
          </cell>
          <cell r="M22">
            <v>0</v>
          </cell>
        </row>
        <row r="23">
          <cell r="A23">
            <v>17</v>
          </cell>
          <cell r="B23">
            <v>1513</v>
          </cell>
          <cell r="C23">
            <v>1554</v>
          </cell>
          <cell r="D23">
            <v>1594</v>
          </cell>
          <cell r="E23">
            <v>83961.960186394761</v>
          </cell>
          <cell r="F23">
            <v>98316.054983934795</v>
          </cell>
          <cell r="G23">
            <v>105493.10238270482</v>
          </cell>
          <cell r="H23">
            <v>112670.14978147484</v>
          </cell>
          <cell r="I23">
            <v>127024.24457901488</v>
          </cell>
          <cell r="J23">
            <v>17</v>
          </cell>
          <cell r="K23">
            <v>0.51287850232441279</v>
          </cell>
          <cell r="L23">
            <v>0</v>
          </cell>
          <cell r="M23">
            <v>0</v>
          </cell>
        </row>
        <row r="24">
          <cell r="A24">
            <v>18</v>
          </cell>
          <cell r="B24">
            <v>1595</v>
          </cell>
          <cell r="C24">
            <v>1636</v>
          </cell>
          <cell r="D24">
            <v>1676</v>
          </cell>
          <cell r="E24">
            <v>88241.26710253366</v>
          </cell>
          <cell r="F24">
            <v>103541.16422111813</v>
          </cell>
          <cell r="G24">
            <v>111191.11278041036</v>
          </cell>
          <cell r="H24">
            <v>118841.06133970259</v>
          </cell>
          <cell r="I24">
            <v>134140.95845828706</v>
          </cell>
          <cell r="J24">
            <v>18</v>
          </cell>
          <cell r="K24">
            <v>0.52016129032258063</v>
          </cell>
          <cell r="L24">
            <v>0</v>
          </cell>
          <cell r="M24">
            <v>0</v>
          </cell>
        </row>
        <row r="25">
          <cell r="A25">
            <v>19</v>
          </cell>
          <cell r="B25">
            <v>1677</v>
          </cell>
          <cell r="C25">
            <v>1718</v>
          </cell>
          <cell r="D25">
            <v>1758</v>
          </cell>
          <cell r="E25">
            <v>92547.411037437836</v>
          </cell>
          <cell r="F25">
            <v>108819.91171860661</v>
          </cell>
          <cell r="G25">
            <v>116956.162059191</v>
          </cell>
          <cell r="H25">
            <v>125092.41239977539</v>
          </cell>
          <cell r="I25">
            <v>141364.91308094416</v>
          </cell>
          <cell r="J25">
            <v>19</v>
          </cell>
          <cell r="K25">
            <v>0.52748641476052061</v>
          </cell>
          <cell r="L25">
            <v>0</v>
          </cell>
          <cell r="M25">
            <v>0</v>
          </cell>
        </row>
        <row r="26">
          <cell r="A26">
            <v>20</v>
          </cell>
          <cell r="B26">
            <v>1759</v>
          </cell>
          <cell r="C26">
            <v>1800</v>
          </cell>
          <cell r="D26">
            <v>1840</v>
          </cell>
          <cell r="E26">
            <v>96879.92942282786</v>
          </cell>
          <cell r="F26">
            <v>114152.14328697376</v>
          </cell>
          <cell r="G26">
            <v>122788.25021904672</v>
          </cell>
          <cell r="H26">
            <v>131424.35715111968</v>
          </cell>
          <cell r="I26">
            <v>148696.57101526557</v>
          </cell>
          <cell r="J26">
            <v>20</v>
          </cell>
          <cell r="K26">
            <v>0.53485424588086172</v>
          </cell>
          <cell r="L26">
            <v>0</v>
          </cell>
          <cell r="M26">
            <v>0</v>
          </cell>
        </row>
        <row r="27">
          <cell r="A27">
            <v>21</v>
          </cell>
          <cell r="B27">
            <v>1841</v>
          </cell>
          <cell r="C27">
            <v>1882</v>
          </cell>
          <cell r="D27">
            <v>1922</v>
          </cell>
          <cell r="E27">
            <v>101238.35969042432</v>
          </cell>
          <cell r="F27">
            <v>119537.70473679314</v>
          </cell>
          <cell r="G27">
            <v>128687.37725997754</v>
          </cell>
          <cell r="H27">
            <v>137837.04978316196</v>
          </cell>
          <cell r="I27">
            <v>156136.39482953073</v>
          </cell>
          <cell r="J27">
            <v>21</v>
          </cell>
          <cell r="K27">
            <v>0.54226515825600619</v>
          </cell>
          <cell r="L27">
            <v>0</v>
          </cell>
          <cell r="M27">
            <v>0</v>
          </cell>
        </row>
        <row r="28">
          <cell r="A28">
            <v>22</v>
          </cell>
          <cell r="B28">
            <v>1923</v>
          </cell>
          <cell r="C28">
            <v>1964</v>
          </cell>
          <cell r="D28">
            <v>2000</v>
          </cell>
          <cell r="E28">
            <v>105622.23927194782</v>
          </cell>
          <cell r="F28">
            <v>124976.44187863824</v>
          </cell>
          <cell r="G28">
            <v>134653.54318198346</v>
          </cell>
          <cell r="H28">
            <v>144330.64448532867</v>
          </cell>
          <cell r="I28">
            <v>163684.8470920191</v>
          </cell>
          <cell r="J28">
            <v>22</v>
          </cell>
          <cell r="K28">
            <v>0.54971953085160641</v>
          </cell>
          <cell r="L28">
            <v>0</v>
          </cell>
          <cell r="M28">
            <v>0</v>
          </cell>
        </row>
        <row r="36">
          <cell r="H36">
            <v>0.16500000000000001</v>
          </cell>
        </row>
        <row r="37">
          <cell r="H37">
            <v>2.3E-3</v>
          </cell>
        </row>
      </sheetData>
      <sheetData sheetId="4"/>
      <sheetData sheetId="5"/>
      <sheetData sheetId="6"/>
      <sheetData sheetId="7">
        <row r="7">
          <cell r="A7">
            <v>0</v>
          </cell>
          <cell r="B7">
            <v>0.55000000000000004</v>
          </cell>
          <cell r="C7">
            <v>0.6</v>
          </cell>
          <cell r="D7">
            <v>0.65</v>
          </cell>
          <cell r="E7">
            <v>0.75</v>
          </cell>
          <cell r="F7">
            <v>0.8</v>
          </cell>
          <cell r="G7">
            <v>0.85</v>
          </cell>
          <cell r="H7">
            <v>0.9</v>
          </cell>
          <cell r="I7">
            <v>0.95</v>
          </cell>
          <cell r="J7">
            <v>1</v>
          </cell>
          <cell r="K7">
            <v>1.05</v>
          </cell>
          <cell r="L7">
            <v>1.1000000000000001</v>
          </cell>
          <cell r="M7">
            <v>1.1499999999999999</v>
          </cell>
        </row>
        <row r="8">
          <cell r="A8">
            <v>1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2</v>
          </cell>
          <cell r="B9">
            <v>0.01</v>
          </cell>
          <cell r="C9">
            <v>0.01</v>
          </cell>
          <cell r="D9">
            <v>0.01</v>
          </cell>
          <cell r="E9">
            <v>0.01</v>
          </cell>
          <cell r="F9">
            <v>0.01</v>
          </cell>
          <cell r="G9">
            <v>0.01</v>
          </cell>
          <cell r="H9">
            <v>0.01</v>
          </cell>
          <cell r="I9">
            <v>0.01</v>
          </cell>
          <cell r="J9">
            <v>8.5000000000000006E-3</v>
          </cell>
          <cell r="K9">
            <v>7.000000000000001E-3</v>
          </cell>
          <cell r="L9">
            <v>5.5000000000000014E-3</v>
          </cell>
          <cell r="M9">
            <v>4.0000000000000018E-3</v>
          </cell>
        </row>
        <row r="10">
          <cell r="A10">
            <v>3</v>
          </cell>
          <cell r="B10">
            <v>3.9000000000000007E-2</v>
          </cell>
          <cell r="C10">
            <v>3.7500000000000006E-2</v>
          </cell>
          <cell r="D10">
            <v>3.6000000000000004E-2</v>
          </cell>
          <cell r="E10">
            <v>3.4500000000000003E-2</v>
          </cell>
          <cell r="F10">
            <v>3.3000000000000002E-2</v>
          </cell>
          <cell r="G10">
            <v>3.15E-2</v>
          </cell>
          <cell r="H10">
            <v>3.0000000000000002E-2</v>
          </cell>
          <cell r="I10">
            <v>2.8500000000000001E-2</v>
          </cell>
          <cell r="J10">
            <v>2.7E-2</v>
          </cell>
          <cell r="K10">
            <v>2.5499999999999998E-2</v>
          </cell>
          <cell r="L10">
            <v>2.3999999999999997E-2</v>
          </cell>
          <cell r="M10">
            <v>2.2499999999999996E-2</v>
          </cell>
        </row>
        <row r="11">
          <cell r="A11">
            <v>4</v>
          </cell>
          <cell r="B11">
            <v>4.4000000000000011E-2</v>
          </cell>
          <cell r="C11">
            <v>4.250000000000001E-2</v>
          </cell>
          <cell r="D11">
            <v>4.1000000000000009E-2</v>
          </cell>
          <cell r="E11">
            <v>3.9500000000000007E-2</v>
          </cell>
          <cell r="F11">
            <v>3.8000000000000006E-2</v>
          </cell>
          <cell r="G11">
            <v>3.6500000000000005E-2</v>
          </cell>
          <cell r="H11">
            <v>3.5000000000000003E-2</v>
          </cell>
          <cell r="I11">
            <v>3.3500000000000002E-2</v>
          </cell>
          <cell r="J11">
            <v>3.2000000000000001E-2</v>
          </cell>
          <cell r="K11">
            <v>3.0499999999999999E-2</v>
          </cell>
          <cell r="L11">
            <v>2.8999999999999998E-2</v>
          </cell>
          <cell r="M11">
            <v>2.7499999999999997E-2</v>
          </cell>
        </row>
        <row r="12">
          <cell r="A12">
            <v>5</v>
          </cell>
          <cell r="B12">
            <v>4.9000000000000009E-2</v>
          </cell>
          <cell r="C12">
            <v>4.7500000000000007E-2</v>
          </cell>
          <cell r="D12">
            <v>4.6000000000000006E-2</v>
          </cell>
          <cell r="E12">
            <v>4.4500000000000005E-2</v>
          </cell>
          <cell r="F12">
            <v>4.3000000000000003E-2</v>
          </cell>
          <cell r="G12">
            <v>4.1500000000000002E-2</v>
          </cell>
          <cell r="H12">
            <v>0.04</v>
          </cell>
          <cell r="I12">
            <v>3.85E-2</v>
          </cell>
          <cell r="J12">
            <v>3.6999999999999998E-2</v>
          </cell>
          <cell r="K12">
            <v>3.5499999999999997E-2</v>
          </cell>
          <cell r="L12">
            <v>3.3999999999999996E-2</v>
          </cell>
          <cell r="M12">
            <v>3.2499999999999994E-2</v>
          </cell>
        </row>
      </sheetData>
      <sheetData sheetId="8">
        <row r="5">
          <cell r="A5">
            <v>38</v>
          </cell>
          <cell r="B5" t="str">
            <v>Roberts, Sue</v>
          </cell>
          <cell r="C5" t="str">
            <v>CSR/Cashier</v>
          </cell>
          <cell r="D5">
            <v>16.71</v>
          </cell>
          <cell r="E5">
            <v>34756.800000000003</v>
          </cell>
          <cell r="F5">
            <v>0.92636615643991371</v>
          </cell>
          <cell r="G5">
            <v>4</v>
          </cell>
          <cell r="H5">
            <v>484</v>
          </cell>
          <cell r="I5">
            <v>30983.607551364268</v>
          </cell>
          <cell r="J5">
            <v>0</v>
          </cell>
          <cell r="K5">
            <v>35340.872777365439</v>
          </cell>
          <cell r="L5">
            <v>584.0727773654362</v>
          </cell>
          <cell r="M5">
            <v>37519.50539036603</v>
          </cell>
          <cell r="N5">
            <v>2762.7053903660271</v>
          </cell>
          <cell r="O5">
            <v>39698.138003366621</v>
          </cell>
          <cell r="P5">
            <v>4941.3380033666181</v>
          </cell>
          <cell r="Q5">
            <v>44055.403229367796</v>
          </cell>
        </row>
        <row r="6">
          <cell r="A6">
            <v>10</v>
          </cell>
          <cell r="B6" t="str">
            <v>Martin, Donnie</v>
          </cell>
          <cell r="C6" t="str">
            <v>Groundman 15 years service</v>
          </cell>
          <cell r="D6">
            <v>32.799999999999997</v>
          </cell>
          <cell r="E6">
            <v>68224</v>
          </cell>
          <cell r="F6">
            <v>1.6111080940503295</v>
          </cell>
          <cell r="G6">
            <v>5</v>
          </cell>
          <cell r="H6">
            <v>538</v>
          </cell>
          <cell r="I6">
            <v>34871.939510127559</v>
          </cell>
          <cell r="J6">
            <v>0</v>
          </cell>
          <cell r="K6">
            <v>39854.653392772787</v>
          </cell>
          <cell r="L6">
            <v>0</v>
          </cell>
          <cell r="M6">
            <v>42346.010334095401</v>
          </cell>
          <cell r="N6">
            <v>0</v>
          </cell>
          <cell r="O6">
            <v>44837.367275418015</v>
          </cell>
          <cell r="P6">
            <v>0</v>
          </cell>
          <cell r="Q6">
            <v>49820.081158063243</v>
          </cell>
        </row>
        <row r="7">
          <cell r="A7">
            <v>23</v>
          </cell>
          <cell r="B7" t="str">
            <v>Bender, Becca</v>
          </cell>
          <cell r="C7" t="str">
            <v>Member Service Representative</v>
          </cell>
          <cell r="D7">
            <v>14.7</v>
          </cell>
          <cell r="E7">
            <v>30576</v>
          </cell>
          <cell r="F7">
            <v>0.64725420348277229</v>
          </cell>
          <cell r="G7">
            <v>6</v>
          </cell>
          <cell r="H7">
            <v>682</v>
          </cell>
          <cell r="I7">
            <v>38793.121875288547</v>
          </cell>
          <cell r="J7">
            <v>8217.121875288547</v>
          </cell>
          <cell r="K7">
            <v>44424.07673102941</v>
          </cell>
          <cell r="L7">
            <v>13848.07673102941</v>
          </cell>
          <cell r="M7">
            <v>47239.554158899839</v>
          </cell>
          <cell r="N7">
            <v>16663.554158899839</v>
          </cell>
          <cell r="O7">
            <v>50055.031586770267</v>
          </cell>
          <cell r="P7">
            <v>19479.031586770267</v>
          </cell>
          <cell r="Q7">
            <v>55685.98644251113</v>
          </cell>
        </row>
        <row r="8">
          <cell r="A8">
            <v>30</v>
          </cell>
          <cell r="B8" t="str">
            <v>Hutchinson, Caitlin</v>
          </cell>
          <cell r="C8" t="str">
            <v>Division Assistant - Accounting &amp; Finance</v>
          </cell>
          <cell r="D8">
            <v>16.09</v>
          </cell>
          <cell r="E8">
            <v>33467.199999999997</v>
          </cell>
          <cell r="F8">
            <v>0.70845715197536097</v>
          </cell>
          <cell r="G8">
            <v>6</v>
          </cell>
          <cell r="H8">
            <v>646</v>
          </cell>
          <cell r="I8">
            <v>38793.121875288547</v>
          </cell>
          <cell r="J8">
            <v>5325.9218752885499</v>
          </cell>
          <cell r="K8">
            <v>44424.07673102941</v>
          </cell>
          <cell r="L8">
            <v>10956.876731029413</v>
          </cell>
          <cell r="M8">
            <v>47239.554158899839</v>
          </cell>
          <cell r="N8">
            <v>13772.354158899841</v>
          </cell>
          <cell r="O8">
            <v>50055.031586770267</v>
          </cell>
          <cell r="P8">
            <v>16587.831586770269</v>
          </cell>
          <cell r="Q8">
            <v>55685.98644251113</v>
          </cell>
        </row>
        <row r="9">
          <cell r="A9">
            <v>33</v>
          </cell>
          <cell r="B9" t="str">
            <v>Madden, Nancy</v>
          </cell>
          <cell r="C9" t="str">
            <v>Division Assistant - Operations</v>
          </cell>
          <cell r="D9">
            <v>17.13</v>
          </cell>
          <cell r="E9">
            <v>35630.400000000001</v>
          </cell>
          <cell r="F9">
            <v>0.7542492860993123</v>
          </cell>
          <cell r="G9">
            <v>6</v>
          </cell>
          <cell r="H9">
            <v>664</v>
          </cell>
          <cell r="I9">
            <v>38793.121875288547</v>
          </cell>
          <cell r="J9">
            <v>3162.7218752885456</v>
          </cell>
          <cell r="K9">
            <v>44424.07673102941</v>
          </cell>
          <cell r="L9">
            <v>8793.676731029409</v>
          </cell>
          <cell r="M9">
            <v>47239.554158899839</v>
          </cell>
          <cell r="N9">
            <v>11609.154158899837</v>
          </cell>
          <cell r="O9">
            <v>50055.031586770267</v>
          </cell>
          <cell r="P9">
            <v>14424.631586770265</v>
          </cell>
          <cell r="Q9">
            <v>55685.98644251113</v>
          </cell>
        </row>
        <row r="10">
          <cell r="A10">
            <v>43</v>
          </cell>
          <cell r="B10" t="str">
            <v>Whitt, Janet</v>
          </cell>
          <cell r="C10" t="str">
            <v>Member Service Representative</v>
          </cell>
          <cell r="D10">
            <v>17.649999999999999</v>
          </cell>
          <cell r="E10">
            <v>36712</v>
          </cell>
          <cell r="F10">
            <v>0.77714535316128786</v>
          </cell>
          <cell r="G10">
            <v>6</v>
          </cell>
          <cell r="H10">
            <v>682</v>
          </cell>
          <cell r="I10">
            <v>38793.121875288547</v>
          </cell>
          <cell r="J10">
            <v>2081.121875288547</v>
          </cell>
          <cell r="K10">
            <v>44424.07673102941</v>
          </cell>
          <cell r="L10">
            <v>7712.0767310294104</v>
          </cell>
          <cell r="M10">
            <v>47239.554158899839</v>
          </cell>
          <cell r="N10">
            <v>10527.554158899839</v>
          </cell>
          <cell r="O10">
            <v>50055.031586770267</v>
          </cell>
          <cell r="P10">
            <v>13343.031586770267</v>
          </cell>
          <cell r="Q10">
            <v>55685.98644251113</v>
          </cell>
        </row>
        <row r="11">
          <cell r="A11">
            <v>29</v>
          </cell>
          <cell r="B11" t="str">
            <v>Conley, Sherry</v>
          </cell>
          <cell r="C11" t="str">
            <v>Member Service Representative</v>
          </cell>
          <cell r="D11">
            <v>18.14</v>
          </cell>
          <cell r="E11">
            <v>37731.200000000004</v>
          </cell>
          <cell r="F11">
            <v>0.79872049327738037</v>
          </cell>
          <cell r="G11">
            <v>6</v>
          </cell>
          <cell r="H11">
            <v>682</v>
          </cell>
          <cell r="I11">
            <v>38793.121875288547</v>
          </cell>
          <cell r="J11">
            <v>1061.9218752885427</v>
          </cell>
          <cell r="K11">
            <v>44424.07673102941</v>
          </cell>
          <cell r="L11">
            <v>6692.8767310294061</v>
          </cell>
          <cell r="M11">
            <v>47239.554158899839</v>
          </cell>
          <cell r="N11">
            <v>9508.3541588998341</v>
          </cell>
          <cell r="O11">
            <v>50055.031586770267</v>
          </cell>
          <cell r="P11">
            <v>12323.831586770262</v>
          </cell>
          <cell r="Q11">
            <v>55685.98644251113</v>
          </cell>
        </row>
        <row r="12">
          <cell r="A12">
            <v>42</v>
          </cell>
          <cell r="B12" t="str">
            <v>Wells, Peggy</v>
          </cell>
          <cell r="C12" t="str">
            <v>Member Service Representative</v>
          </cell>
          <cell r="D12">
            <v>20.07</v>
          </cell>
          <cell r="E12">
            <v>41745.599999999999</v>
          </cell>
          <cell r="F12">
            <v>0.88370012679586674</v>
          </cell>
          <cell r="G12">
            <v>6</v>
          </cell>
          <cell r="H12">
            <v>682</v>
          </cell>
          <cell r="I12">
            <v>38793.121875288547</v>
          </cell>
          <cell r="J12">
            <v>0</v>
          </cell>
          <cell r="K12">
            <v>44424.07673102941</v>
          </cell>
          <cell r="L12">
            <v>2678.4767310294119</v>
          </cell>
          <cell r="M12">
            <v>47239.554158899839</v>
          </cell>
          <cell r="N12">
            <v>5493.95415889984</v>
          </cell>
          <cell r="O12">
            <v>50055.031586770267</v>
          </cell>
          <cell r="P12">
            <v>8309.431586770268</v>
          </cell>
          <cell r="Q12">
            <v>55685.98644251113</v>
          </cell>
        </row>
        <row r="13">
          <cell r="A13">
            <v>31</v>
          </cell>
          <cell r="B13" t="str">
            <v>Lewis, Julie</v>
          </cell>
          <cell r="C13" t="str">
            <v>Division Assistant - Member Services</v>
          </cell>
          <cell r="D13">
            <v>20.95</v>
          </cell>
          <cell r="E13">
            <v>43576</v>
          </cell>
          <cell r="F13">
            <v>0.92244731720844086</v>
          </cell>
          <cell r="G13">
            <v>6</v>
          </cell>
          <cell r="H13">
            <v>682</v>
          </cell>
          <cell r="I13">
            <v>38793.121875288547</v>
          </cell>
          <cell r="J13">
            <v>0</v>
          </cell>
          <cell r="K13">
            <v>44424.07673102941</v>
          </cell>
          <cell r="L13">
            <v>848.07673102941044</v>
          </cell>
          <cell r="M13">
            <v>47239.554158899839</v>
          </cell>
          <cell r="N13">
            <v>3663.5541588998385</v>
          </cell>
          <cell r="O13">
            <v>50055.031586770267</v>
          </cell>
          <cell r="P13">
            <v>6479.0315867702666</v>
          </cell>
          <cell r="Q13">
            <v>55685.98644251113</v>
          </cell>
        </row>
        <row r="14">
          <cell r="A14">
            <v>22</v>
          </cell>
          <cell r="B14" t="str">
            <v>Bellew, Anita</v>
          </cell>
          <cell r="C14" t="str">
            <v>Billing Administrator</v>
          </cell>
          <cell r="D14">
            <v>20.07</v>
          </cell>
          <cell r="E14">
            <v>41745.599999999999</v>
          </cell>
          <cell r="F14">
            <v>0.79972204111531175</v>
          </cell>
          <cell r="G14">
            <v>7</v>
          </cell>
          <cell r="H14">
            <v>718</v>
          </cell>
          <cell r="I14">
            <v>42746.692078567838</v>
          </cell>
          <cell r="J14">
            <v>1001.0920785678391</v>
          </cell>
          <cell r="K14">
            <v>49048.988602708872</v>
          </cell>
          <cell r="L14">
            <v>7303.3886027088738</v>
          </cell>
          <cell r="M14">
            <v>52200.136864779386</v>
          </cell>
          <cell r="N14">
            <v>10454.536864779388</v>
          </cell>
          <cell r="O14">
            <v>55351.2851268499</v>
          </cell>
          <cell r="P14">
            <v>13605.685126849901</v>
          </cell>
          <cell r="Q14">
            <v>61653.581650990935</v>
          </cell>
        </row>
        <row r="15">
          <cell r="A15">
            <v>12</v>
          </cell>
          <cell r="B15" t="str">
            <v>McGuire, Scott</v>
          </cell>
          <cell r="C15" t="str">
            <v>Meterman 2nd Class</v>
          </cell>
          <cell r="D15">
            <v>32.93</v>
          </cell>
          <cell r="E15">
            <v>68494.399999999994</v>
          </cell>
          <cell r="F15">
            <v>1.3121498163391736</v>
          </cell>
          <cell r="G15">
            <v>7</v>
          </cell>
          <cell r="H15">
            <v>736</v>
          </cell>
          <cell r="I15">
            <v>42746.692078567838</v>
          </cell>
          <cell r="J15">
            <v>0</v>
          </cell>
          <cell r="K15">
            <v>49048.988602708872</v>
          </cell>
          <cell r="L15">
            <v>0</v>
          </cell>
          <cell r="M15">
            <v>52200.136864779386</v>
          </cell>
          <cell r="N15">
            <v>0</v>
          </cell>
          <cell r="O15">
            <v>55351.2851268499</v>
          </cell>
          <cell r="P15">
            <v>0</v>
          </cell>
          <cell r="Q15">
            <v>61653.581650990935</v>
          </cell>
        </row>
        <row r="16">
          <cell r="A16">
            <v>39</v>
          </cell>
          <cell r="B16" t="str">
            <v>Skaggs, Peggy</v>
          </cell>
          <cell r="C16" t="str">
            <v>AMI Administrator</v>
          </cell>
          <cell r="D16">
            <v>21.8</v>
          </cell>
          <cell r="E16">
            <v>45344</v>
          </cell>
          <cell r="F16">
            <v>0.79234275859752923</v>
          </cell>
          <cell r="G16">
            <v>8</v>
          </cell>
          <cell r="H16">
            <v>808</v>
          </cell>
          <cell r="I16">
            <v>46732.187551685995</v>
          </cell>
          <cell r="J16">
            <v>1388.1875516859945</v>
          </cell>
          <cell r="K16">
            <v>53729.234818384677</v>
          </cell>
          <cell r="L16">
            <v>8385.2348183846771</v>
          </cell>
          <cell r="M16">
            <v>57227.758451734015</v>
          </cell>
          <cell r="N16">
            <v>11883.758451734015</v>
          </cell>
          <cell r="O16">
            <v>60726.282085083352</v>
          </cell>
          <cell r="P16">
            <v>15382.282085083352</v>
          </cell>
          <cell r="Q16">
            <v>67723.329351782028</v>
          </cell>
        </row>
        <row r="17">
          <cell r="A17">
            <v>41</v>
          </cell>
          <cell r="B17" t="str">
            <v>Thacker, Marsha</v>
          </cell>
          <cell r="C17" t="str">
            <v>Plant Accountant</v>
          </cell>
          <cell r="D17">
            <v>29.24</v>
          </cell>
          <cell r="E17">
            <v>60819.199999999997</v>
          </cell>
          <cell r="F17">
            <v>1.0627569844675118</v>
          </cell>
          <cell r="G17">
            <v>8</v>
          </cell>
          <cell r="H17">
            <v>844</v>
          </cell>
          <cell r="I17">
            <v>46732.187551685995</v>
          </cell>
          <cell r="J17">
            <v>0</v>
          </cell>
          <cell r="K17">
            <v>53729.234818384677</v>
          </cell>
          <cell r="L17">
            <v>0</v>
          </cell>
          <cell r="M17">
            <v>57227.758451734015</v>
          </cell>
          <cell r="N17">
            <v>0</v>
          </cell>
          <cell r="O17">
            <v>60726.282085083352</v>
          </cell>
          <cell r="P17">
            <v>0</v>
          </cell>
          <cell r="Q17">
            <v>67723.329351782028</v>
          </cell>
        </row>
        <row r="18">
          <cell r="A18">
            <v>37</v>
          </cell>
          <cell r="B18" t="str">
            <v>Preece, Tina</v>
          </cell>
          <cell r="C18" t="str">
            <v>Energy Advisor</v>
          </cell>
          <cell r="D18">
            <v>29.58</v>
          </cell>
          <cell r="E18">
            <v>61526.399999999994</v>
          </cell>
          <cell r="F18">
            <v>1.075114623821785</v>
          </cell>
          <cell r="G18">
            <v>8</v>
          </cell>
          <cell r="H18">
            <v>826</v>
          </cell>
          <cell r="I18">
            <v>46732.187551685995</v>
          </cell>
          <cell r="J18">
            <v>0</v>
          </cell>
          <cell r="K18">
            <v>53729.234818384677</v>
          </cell>
          <cell r="L18">
            <v>0</v>
          </cell>
          <cell r="M18">
            <v>57227.758451734015</v>
          </cell>
          <cell r="N18">
            <v>0</v>
          </cell>
          <cell r="O18">
            <v>60726.282085083352</v>
          </cell>
          <cell r="P18">
            <v>0</v>
          </cell>
          <cell r="Q18">
            <v>67723.329351782028</v>
          </cell>
        </row>
        <row r="19">
          <cell r="A19">
            <v>32</v>
          </cell>
          <cell r="B19" t="str">
            <v>Litteral, Joan</v>
          </cell>
          <cell r="C19" t="str">
            <v>Payroll Bookkeeper</v>
          </cell>
          <cell r="D19">
            <v>30.35</v>
          </cell>
          <cell r="E19">
            <v>63128</v>
          </cell>
          <cell r="F19">
            <v>1.1031010423594043</v>
          </cell>
          <cell r="G19">
            <v>8</v>
          </cell>
          <cell r="H19">
            <v>808</v>
          </cell>
          <cell r="I19">
            <v>46732.187551685995</v>
          </cell>
          <cell r="J19">
            <v>0</v>
          </cell>
          <cell r="K19">
            <v>53729.234818384677</v>
          </cell>
          <cell r="L19">
            <v>0</v>
          </cell>
          <cell r="M19">
            <v>57227.758451734015</v>
          </cell>
          <cell r="N19">
            <v>0</v>
          </cell>
          <cell r="O19">
            <v>60726.282085083352</v>
          </cell>
          <cell r="P19">
            <v>0</v>
          </cell>
          <cell r="Q19">
            <v>67723.329351782028</v>
          </cell>
        </row>
        <row r="20">
          <cell r="A20">
            <v>19</v>
          </cell>
          <cell r="B20" t="str">
            <v>Staniford, Justin</v>
          </cell>
          <cell r="C20" t="str">
            <v>Apprentice/Third Year</v>
          </cell>
          <cell r="D20">
            <v>31.82</v>
          </cell>
          <cell r="E20">
            <v>66185.600000000006</v>
          </cell>
          <cell r="F20">
            <v>1.1565296595675865</v>
          </cell>
          <cell r="G20">
            <v>8</v>
          </cell>
          <cell r="H20">
            <v>786</v>
          </cell>
          <cell r="I20">
            <v>46732.187551685995</v>
          </cell>
          <cell r="J20">
            <v>0</v>
          </cell>
          <cell r="K20">
            <v>53729.234818384677</v>
          </cell>
          <cell r="L20">
            <v>0</v>
          </cell>
          <cell r="M20">
            <v>57227.758451734015</v>
          </cell>
          <cell r="N20">
            <v>0</v>
          </cell>
          <cell r="O20">
            <v>60726.282085083352</v>
          </cell>
          <cell r="P20">
            <v>0</v>
          </cell>
          <cell r="Q20">
            <v>67723.329351782028</v>
          </cell>
        </row>
        <row r="21">
          <cell r="A21">
            <v>3</v>
          </cell>
          <cell r="B21" t="str">
            <v>Brewer, Tony</v>
          </cell>
          <cell r="C21" t="str">
            <v>Apprentice/Fourth Year</v>
          </cell>
          <cell r="D21">
            <v>33.58</v>
          </cell>
          <cell r="E21">
            <v>69846.399999999994</v>
          </cell>
          <cell r="F21">
            <v>1.1207267177790854</v>
          </cell>
          <cell r="G21">
            <v>9</v>
          </cell>
          <cell r="H21">
            <v>872</v>
          </cell>
          <cell r="I21">
            <v>50749.145726363618</v>
          </cell>
          <cell r="J21">
            <v>0</v>
          </cell>
          <cell r="K21">
            <v>58464.661188630373</v>
          </cell>
          <cell r="L21">
            <v>0</v>
          </cell>
          <cell r="M21">
            <v>62322.418919763746</v>
          </cell>
          <cell r="N21">
            <v>0</v>
          </cell>
          <cell r="O21">
            <v>66180.17665089712</v>
          </cell>
          <cell r="P21">
            <v>0</v>
          </cell>
          <cell r="Q21">
            <v>73895.692113163881</v>
          </cell>
        </row>
        <row r="22">
          <cell r="A22">
            <v>40</v>
          </cell>
          <cell r="B22" t="str">
            <v>Sparks, Priscilla</v>
          </cell>
          <cell r="C22" t="str">
            <v xml:space="preserve">Executive Assistant </v>
          </cell>
          <cell r="D22">
            <v>6055.5</v>
          </cell>
          <cell r="E22">
            <v>72666</v>
          </cell>
          <cell r="F22">
            <v>1.165968864166729</v>
          </cell>
          <cell r="G22">
            <v>9</v>
          </cell>
          <cell r="H22">
            <v>862</v>
          </cell>
          <cell r="I22">
            <v>50749.145726363618</v>
          </cell>
          <cell r="J22">
            <v>0</v>
          </cell>
          <cell r="K22">
            <v>58464.661188630373</v>
          </cell>
          <cell r="L22">
            <v>0</v>
          </cell>
          <cell r="M22">
            <v>62322.418919763746</v>
          </cell>
          <cell r="N22">
            <v>0</v>
          </cell>
          <cell r="O22">
            <v>66180.17665089712</v>
          </cell>
          <cell r="P22">
            <v>0</v>
          </cell>
          <cell r="Q22">
            <v>73895.692113163881</v>
          </cell>
        </row>
        <row r="23">
          <cell r="A23">
            <v>1</v>
          </cell>
          <cell r="B23" t="str">
            <v>Barker, Willis</v>
          </cell>
          <cell r="C23" t="str">
            <v>Mechanic</v>
          </cell>
          <cell r="D23">
            <v>32.93</v>
          </cell>
          <cell r="E23">
            <v>68494.399999999994</v>
          </cell>
          <cell r="F23">
            <v>1.0149706591276233</v>
          </cell>
          <cell r="G23">
            <v>10</v>
          </cell>
          <cell r="H23">
            <v>988</v>
          </cell>
          <cell r="I23">
            <v>54797.104034321266</v>
          </cell>
          <cell r="J23">
            <v>0</v>
          </cell>
          <cell r="K23">
            <v>63255.113524019456</v>
          </cell>
          <cell r="L23">
            <v>0</v>
          </cell>
          <cell r="M23">
            <v>67484.118268868551</v>
          </cell>
          <cell r="N23">
            <v>0</v>
          </cell>
          <cell r="O23">
            <v>71713.123013717646</v>
          </cell>
          <cell r="P23">
            <v>3218.7230137176521</v>
          </cell>
          <cell r="Q23">
            <v>80171.132503415851</v>
          </cell>
        </row>
        <row r="24">
          <cell r="A24">
            <v>5</v>
          </cell>
          <cell r="B24" t="str">
            <v>Bush, Steven</v>
          </cell>
          <cell r="C24" t="str">
            <v>Meterman 1st Class</v>
          </cell>
          <cell r="D24">
            <v>34.869999999999997</v>
          </cell>
          <cell r="E24">
            <v>72529.599999999991</v>
          </cell>
          <cell r="F24">
            <v>1.074765468684489</v>
          </cell>
          <cell r="G24">
            <v>10</v>
          </cell>
          <cell r="H24">
            <v>958</v>
          </cell>
          <cell r="I24">
            <v>54797.104034321266</v>
          </cell>
          <cell r="J24">
            <v>0</v>
          </cell>
          <cell r="K24">
            <v>63255.113524019456</v>
          </cell>
          <cell r="L24">
            <v>0</v>
          </cell>
          <cell r="M24">
            <v>67484.118268868551</v>
          </cell>
          <cell r="N24">
            <v>0</v>
          </cell>
          <cell r="O24">
            <v>71713.123013717646</v>
          </cell>
          <cell r="P24">
            <v>0</v>
          </cell>
          <cell r="Q24">
            <v>80171.132503415851</v>
          </cell>
        </row>
        <row r="25">
          <cell r="A25">
            <v>4</v>
          </cell>
          <cell r="B25" t="str">
            <v>Burton, Steven</v>
          </cell>
          <cell r="C25" t="str">
            <v>Lineman 1st Class</v>
          </cell>
          <cell r="D25">
            <v>35.35</v>
          </cell>
          <cell r="E25">
            <v>73528</v>
          </cell>
          <cell r="F25">
            <v>1.0895600607397962</v>
          </cell>
          <cell r="G25">
            <v>10</v>
          </cell>
          <cell r="H25">
            <v>994</v>
          </cell>
          <cell r="I25">
            <v>54797.104034321266</v>
          </cell>
          <cell r="J25">
            <v>0</v>
          </cell>
          <cell r="K25">
            <v>63255.113524019456</v>
          </cell>
          <cell r="L25">
            <v>0</v>
          </cell>
          <cell r="M25">
            <v>67484.118268868551</v>
          </cell>
          <cell r="N25">
            <v>0</v>
          </cell>
          <cell r="O25">
            <v>71713.123013717646</v>
          </cell>
          <cell r="P25">
            <v>0</v>
          </cell>
          <cell r="Q25">
            <v>80171.132503415851</v>
          </cell>
        </row>
        <row r="26">
          <cell r="A26">
            <v>11</v>
          </cell>
          <cell r="B26" t="str">
            <v>McDavid, Shane</v>
          </cell>
          <cell r="C26" t="str">
            <v>Lineman 1st Class</v>
          </cell>
          <cell r="D26">
            <v>35.35</v>
          </cell>
          <cell r="E26">
            <v>73528</v>
          </cell>
          <cell r="F26">
            <v>1.0895600607397962</v>
          </cell>
          <cell r="G26">
            <v>10</v>
          </cell>
          <cell r="H26">
            <v>994</v>
          </cell>
          <cell r="I26">
            <v>54797.104034321266</v>
          </cell>
          <cell r="J26">
            <v>0</v>
          </cell>
          <cell r="K26">
            <v>63255.113524019456</v>
          </cell>
          <cell r="L26">
            <v>0</v>
          </cell>
          <cell r="M26">
            <v>67484.118268868551</v>
          </cell>
          <cell r="N26">
            <v>0</v>
          </cell>
          <cell r="O26">
            <v>71713.123013717646</v>
          </cell>
          <cell r="P26">
            <v>0</v>
          </cell>
          <cell r="Q26">
            <v>80171.132503415851</v>
          </cell>
        </row>
        <row r="27">
          <cell r="A27">
            <v>15</v>
          </cell>
          <cell r="B27" t="str">
            <v>Rice, Ryan</v>
          </cell>
          <cell r="C27" t="str">
            <v>Lineman 1st Class</v>
          </cell>
          <cell r="D27">
            <v>35.35</v>
          </cell>
          <cell r="E27">
            <v>73528</v>
          </cell>
          <cell r="F27">
            <v>1.0895600607397962</v>
          </cell>
          <cell r="G27">
            <v>10</v>
          </cell>
          <cell r="H27">
            <v>994</v>
          </cell>
          <cell r="I27">
            <v>54797.104034321266</v>
          </cell>
          <cell r="J27">
            <v>0</v>
          </cell>
          <cell r="K27">
            <v>63255.113524019456</v>
          </cell>
          <cell r="L27">
            <v>0</v>
          </cell>
          <cell r="M27">
            <v>67484.118268868551</v>
          </cell>
          <cell r="N27">
            <v>0</v>
          </cell>
          <cell r="O27">
            <v>71713.123013717646</v>
          </cell>
          <cell r="P27">
            <v>0</v>
          </cell>
          <cell r="Q27">
            <v>80171.132503415851</v>
          </cell>
        </row>
        <row r="28">
          <cell r="A28">
            <v>16</v>
          </cell>
          <cell r="B28" t="str">
            <v>Rogers, Bryan</v>
          </cell>
          <cell r="C28" t="str">
            <v>Lineman 1st Class</v>
          </cell>
          <cell r="D28">
            <v>35.35</v>
          </cell>
          <cell r="E28">
            <v>73528</v>
          </cell>
          <cell r="F28">
            <v>1.0895600607397962</v>
          </cell>
          <cell r="G28">
            <v>10</v>
          </cell>
          <cell r="H28">
            <v>994</v>
          </cell>
          <cell r="I28">
            <v>54797.104034321266</v>
          </cell>
          <cell r="J28">
            <v>0</v>
          </cell>
          <cell r="K28">
            <v>63255.113524019456</v>
          </cell>
          <cell r="L28">
            <v>0</v>
          </cell>
          <cell r="M28">
            <v>67484.118268868551</v>
          </cell>
          <cell r="N28">
            <v>0</v>
          </cell>
          <cell r="O28">
            <v>71713.123013717646</v>
          </cell>
          <cell r="P28">
            <v>0</v>
          </cell>
          <cell r="Q28">
            <v>80171.132503415851</v>
          </cell>
        </row>
        <row r="29">
          <cell r="A29">
            <v>9</v>
          </cell>
          <cell r="B29" t="str">
            <v>Kitchen, Roger</v>
          </cell>
          <cell r="C29" t="str">
            <v>Warehouseman</v>
          </cell>
          <cell r="D29">
            <v>36.61</v>
          </cell>
          <cell r="E29">
            <v>76148.800000000003</v>
          </cell>
          <cell r="F29">
            <v>1.128395864884977</v>
          </cell>
          <cell r="G29">
            <v>10</v>
          </cell>
          <cell r="H29">
            <v>948</v>
          </cell>
          <cell r="I29">
            <v>54797.104034321266</v>
          </cell>
          <cell r="J29">
            <v>0</v>
          </cell>
          <cell r="K29">
            <v>63255.113524019456</v>
          </cell>
          <cell r="L29">
            <v>0</v>
          </cell>
          <cell r="M29">
            <v>67484.118268868551</v>
          </cell>
          <cell r="N29">
            <v>0</v>
          </cell>
          <cell r="O29">
            <v>71713.123013717646</v>
          </cell>
          <cell r="P29">
            <v>0</v>
          </cell>
          <cell r="Q29">
            <v>80171.132503415851</v>
          </cell>
        </row>
        <row r="30">
          <cell r="A30">
            <v>17</v>
          </cell>
          <cell r="B30" t="str">
            <v>Sargent, Joe</v>
          </cell>
          <cell r="C30" t="str">
            <v>Engineering Party Chief</v>
          </cell>
          <cell r="D30">
            <v>35.64</v>
          </cell>
          <cell r="E30">
            <v>74131.199999999997</v>
          </cell>
          <cell r="F30">
            <v>1.019506089696395</v>
          </cell>
          <cell r="G30">
            <v>11</v>
          </cell>
          <cell r="H30">
            <v>1024</v>
          </cell>
          <cell r="I30">
            <v>58875.599907279538</v>
          </cell>
          <cell r="J30">
            <v>0</v>
          </cell>
          <cell r="K30">
            <v>68100.43763512549</v>
          </cell>
          <cell r="L30">
            <v>0</v>
          </cell>
          <cell r="M30">
            <v>72712.856499048459</v>
          </cell>
          <cell r="N30">
            <v>0</v>
          </cell>
          <cell r="O30">
            <v>77325.275362971428</v>
          </cell>
          <cell r="P30">
            <v>3194.0753629714309</v>
          </cell>
          <cell r="Q30">
            <v>86550.11309081738</v>
          </cell>
        </row>
        <row r="31">
          <cell r="A31">
            <v>18</v>
          </cell>
          <cell r="B31" t="str">
            <v>Speaks, Scott</v>
          </cell>
          <cell r="C31" t="str">
            <v>Engineering Party Chief</v>
          </cell>
          <cell r="D31">
            <v>35.64</v>
          </cell>
          <cell r="E31">
            <v>74131.199999999997</v>
          </cell>
          <cell r="F31">
            <v>1.019506089696395</v>
          </cell>
          <cell r="G31">
            <v>11</v>
          </cell>
          <cell r="H31">
            <v>1024</v>
          </cell>
          <cell r="I31">
            <v>58875.599907279538</v>
          </cell>
          <cell r="J31">
            <v>0</v>
          </cell>
          <cell r="K31">
            <v>68100.43763512549</v>
          </cell>
          <cell r="L31">
            <v>0</v>
          </cell>
          <cell r="M31">
            <v>72712.856499048459</v>
          </cell>
          <cell r="N31">
            <v>0</v>
          </cell>
          <cell r="O31">
            <v>77325.275362971428</v>
          </cell>
          <cell r="P31">
            <v>3194.0753629714309</v>
          </cell>
          <cell r="Q31">
            <v>86550.11309081738</v>
          </cell>
        </row>
        <row r="32">
          <cell r="A32">
            <v>7</v>
          </cell>
          <cell r="B32" t="str">
            <v>Holbrook, Cheyenne</v>
          </cell>
          <cell r="C32" t="str">
            <v>Maintenance Leadman</v>
          </cell>
          <cell r="D32">
            <v>36.47</v>
          </cell>
          <cell r="E32">
            <v>75857.599999999991</v>
          </cell>
          <cell r="F32">
            <v>1.0432487960501549</v>
          </cell>
          <cell r="G32">
            <v>11</v>
          </cell>
          <cell r="H32">
            <v>1048</v>
          </cell>
          <cell r="I32">
            <v>58875.599907279538</v>
          </cell>
          <cell r="J32">
            <v>0</v>
          </cell>
          <cell r="K32">
            <v>68100.43763512549</v>
          </cell>
          <cell r="L32">
            <v>0</v>
          </cell>
          <cell r="M32">
            <v>72712.856499048459</v>
          </cell>
          <cell r="N32">
            <v>0</v>
          </cell>
          <cell r="O32">
            <v>77325.275362971428</v>
          </cell>
          <cell r="P32">
            <v>1467.6753629714367</v>
          </cell>
          <cell r="Q32">
            <v>86550.11309081738</v>
          </cell>
        </row>
        <row r="33">
          <cell r="A33">
            <v>13</v>
          </cell>
          <cell r="B33" t="str">
            <v>Mosier, Chris</v>
          </cell>
          <cell r="C33" t="str">
            <v>Maintenance Leadman</v>
          </cell>
          <cell r="D33">
            <v>36.47</v>
          </cell>
          <cell r="E33">
            <v>75857.599999999991</v>
          </cell>
          <cell r="F33">
            <v>1.0432487960501549</v>
          </cell>
          <cell r="G33">
            <v>11</v>
          </cell>
          <cell r="H33">
            <v>1048</v>
          </cell>
          <cell r="I33">
            <v>58875.599907279538</v>
          </cell>
          <cell r="J33">
            <v>0</v>
          </cell>
          <cell r="K33">
            <v>68100.43763512549</v>
          </cell>
          <cell r="L33">
            <v>0</v>
          </cell>
          <cell r="M33">
            <v>72712.856499048459</v>
          </cell>
          <cell r="N33">
            <v>0</v>
          </cell>
          <cell r="O33">
            <v>77325.275362971428</v>
          </cell>
          <cell r="P33">
            <v>1467.6753629714367</v>
          </cell>
          <cell r="Q33">
            <v>86550.11309081738</v>
          </cell>
        </row>
        <row r="34">
          <cell r="A34">
            <v>14</v>
          </cell>
          <cell r="B34" t="str">
            <v>Reynolds, Mike</v>
          </cell>
          <cell r="C34" t="str">
            <v>Maintenance Leadman</v>
          </cell>
          <cell r="D34">
            <v>36.47</v>
          </cell>
          <cell r="E34">
            <v>75857.599999999991</v>
          </cell>
          <cell r="F34">
            <v>1.0432487960501549</v>
          </cell>
          <cell r="G34">
            <v>11</v>
          </cell>
          <cell r="H34">
            <v>1048</v>
          </cell>
          <cell r="I34">
            <v>58875.599907279538</v>
          </cell>
          <cell r="J34">
            <v>0</v>
          </cell>
          <cell r="K34">
            <v>68100.43763512549</v>
          </cell>
          <cell r="L34">
            <v>0</v>
          </cell>
          <cell r="M34">
            <v>72712.856499048459</v>
          </cell>
          <cell r="N34">
            <v>0</v>
          </cell>
          <cell r="O34">
            <v>77325.275362971428</v>
          </cell>
          <cell r="P34">
            <v>1467.6753629714367</v>
          </cell>
          <cell r="Q34">
            <v>86550.11309081738</v>
          </cell>
        </row>
        <row r="35">
          <cell r="A35">
            <v>2</v>
          </cell>
          <cell r="B35" t="str">
            <v>Blevins, Mike</v>
          </cell>
          <cell r="C35" t="str">
            <v>Maintenance Leadman</v>
          </cell>
          <cell r="D35">
            <v>36.72</v>
          </cell>
          <cell r="E35">
            <v>76377.599999999991</v>
          </cell>
          <cell r="F35">
            <v>1.0504002136265886</v>
          </cell>
          <cell r="G35">
            <v>11</v>
          </cell>
          <cell r="H35">
            <v>1048</v>
          </cell>
          <cell r="I35">
            <v>58875.599907279538</v>
          </cell>
          <cell r="J35">
            <v>0</v>
          </cell>
          <cell r="K35">
            <v>68100.43763512549</v>
          </cell>
          <cell r="L35">
            <v>0</v>
          </cell>
          <cell r="M35">
            <v>72712.856499048459</v>
          </cell>
          <cell r="N35">
            <v>0</v>
          </cell>
          <cell r="O35">
            <v>77325.275362971428</v>
          </cell>
          <cell r="P35">
            <v>947.6753629714367</v>
          </cell>
          <cell r="Q35">
            <v>86550.11309081738</v>
          </cell>
        </row>
        <row r="36">
          <cell r="A36">
            <v>6</v>
          </cell>
          <cell r="B36" t="str">
            <v>Easton, Richard</v>
          </cell>
          <cell r="C36" t="str">
            <v>Maintenance Leadman</v>
          </cell>
          <cell r="D36">
            <v>36.72</v>
          </cell>
          <cell r="E36">
            <v>76377.599999999991</v>
          </cell>
          <cell r="F36">
            <v>1.0504002136265886</v>
          </cell>
          <cell r="G36">
            <v>11</v>
          </cell>
          <cell r="H36">
            <v>1048</v>
          </cell>
          <cell r="I36">
            <v>58875.599907279538</v>
          </cell>
          <cell r="J36">
            <v>0</v>
          </cell>
          <cell r="K36">
            <v>68100.43763512549</v>
          </cell>
          <cell r="L36">
            <v>0</v>
          </cell>
          <cell r="M36">
            <v>72712.856499048459</v>
          </cell>
          <cell r="N36">
            <v>0</v>
          </cell>
          <cell r="O36">
            <v>77325.275362971428</v>
          </cell>
          <cell r="P36">
            <v>947.6753629714367</v>
          </cell>
          <cell r="Q36">
            <v>86550.11309081738</v>
          </cell>
        </row>
        <row r="37">
          <cell r="A37">
            <v>8</v>
          </cell>
          <cell r="B37" t="str">
            <v>Hutchinson, Mark</v>
          </cell>
          <cell r="C37" t="str">
            <v>Maintenance Leadman</v>
          </cell>
          <cell r="D37">
            <v>36.72</v>
          </cell>
          <cell r="E37">
            <v>76377.599999999991</v>
          </cell>
          <cell r="F37">
            <v>1.0504002136265886</v>
          </cell>
          <cell r="G37">
            <v>11</v>
          </cell>
          <cell r="H37">
            <v>1048</v>
          </cell>
          <cell r="I37">
            <v>58875.599907279538</v>
          </cell>
          <cell r="J37">
            <v>0</v>
          </cell>
          <cell r="K37">
            <v>68100.43763512549</v>
          </cell>
          <cell r="L37">
            <v>0</v>
          </cell>
          <cell r="M37">
            <v>72712.856499048459</v>
          </cell>
          <cell r="N37">
            <v>0</v>
          </cell>
          <cell r="O37">
            <v>77325.275362971428</v>
          </cell>
          <cell r="P37">
            <v>947.6753629714367</v>
          </cell>
          <cell r="Q37">
            <v>86550.11309081738</v>
          </cell>
        </row>
        <row r="38">
          <cell r="A38">
            <v>21</v>
          </cell>
          <cell r="B38" t="str">
            <v>Withrow, Janie</v>
          </cell>
          <cell r="C38" t="str">
            <v>Construction Leadman</v>
          </cell>
          <cell r="D38">
            <v>37.47</v>
          </cell>
          <cell r="E38">
            <v>77937.599999999991</v>
          </cell>
          <cell r="F38">
            <v>1.07185446635589</v>
          </cell>
          <cell r="G38">
            <v>11</v>
          </cell>
          <cell r="H38">
            <v>1094</v>
          </cell>
          <cell r="I38">
            <v>58875.599907279538</v>
          </cell>
          <cell r="J38">
            <v>0</v>
          </cell>
          <cell r="K38">
            <v>68100.43763512549</v>
          </cell>
          <cell r="L38">
            <v>0</v>
          </cell>
          <cell r="M38">
            <v>72712.856499048459</v>
          </cell>
          <cell r="N38">
            <v>0</v>
          </cell>
          <cell r="O38">
            <v>77325.275362971428</v>
          </cell>
          <cell r="P38">
            <v>0</v>
          </cell>
          <cell r="Q38">
            <v>86550.11309081738</v>
          </cell>
        </row>
        <row r="39">
          <cell r="A39">
            <v>20</v>
          </cell>
          <cell r="B39" t="str">
            <v>Steagall, Herbie</v>
          </cell>
          <cell r="C39" t="str">
            <v>Construction Leadman</v>
          </cell>
          <cell r="D39">
            <v>37.72</v>
          </cell>
          <cell r="E39">
            <v>78457.599999999991</v>
          </cell>
          <cell r="F39">
            <v>1.0790058839323238</v>
          </cell>
          <cell r="G39">
            <v>11</v>
          </cell>
          <cell r="H39">
            <v>1094</v>
          </cell>
          <cell r="I39">
            <v>58875.599907279538</v>
          </cell>
          <cell r="J39">
            <v>0</v>
          </cell>
          <cell r="K39">
            <v>68100.43763512549</v>
          </cell>
          <cell r="L39">
            <v>0</v>
          </cell>
          <cell r="M39">
            <v>72712.856499048459</v>
          </cell>
          <cell r="N39">
            <v>0</v>
          </cell>
          <cell r="O39">
            <v>77325.275362971428</v>
          </cell>
          <cell r="P39">
            <v>0</v>
          </cell>
          <cell r="Q39">
            <v>86550.11309081738</v>
          </cell>
        </row>
        <row r="40">
          <cell r="A40">
            <v>35</v>
          </cell>
          <cell r="B40" t="str">
            <v>McCleese, Andrea</v>
          </cell>
          <cell r="C40" t="str">
            <v>Technical Services Supervisor</v>
          </cell>
          <cell r="D40">
            <v>4994.24</v>
          </cell>
          <cell r="E40">
            <v>59930.879999999997</v>
          </cell>
          <cell r="F40">
            <v>0.76825957879724038</v>
          </cell>
          <cell r="G40">
            <v>12</v>
          </cell>
          <cell r="H40">
            <v>1154</v>
          </cell>
          <cell r="I40">
            <v>62984.170776959021</v>
          </cell>
          <cell r="J40">
            <v>3053.2907769590238</v>
          </cell>
          <cell r="K40">
            <v>73000.47933252198</v>
          </cell>
          <cell r="L40">
            <v>13069.599332521982</v>
          </cell>
          <cell r="M40">
            <v>78008.63361030347</v>
          </cell>
          <cell r="N40">
            <v>18077.753610303473</v>
          </cell>
          <cell r="O40">
            <v>83016.78788808496</v>
          </cell>
          <cell r="P40">
            <v>23085.907888084963</v>
          </cell>
          <cell r="Q40">
            <v>93033.096443647926</v>
          </cell>
        </row>
        <row r="41">
          <cell r="A41">
            <v>24</v>
          </cell>
          <cell r="B41" t="str">
            <v>Brown, Robert</v>
          </cell>
          <cell r="C41" t="str">
            <v>GIS Technician</v>
          </cell>
          <cell r="D41">
            <v>6425.15</v>
          </cell>
          <cell r="E41">
            <v>77101.799999999988</v>
          </cell>
          <cell r="F41">
            <v>0.98837521478925494</v>
          </cell>
          <cell r="G41">
            <v>12</v>
          </cell>
          <cell r="H41">
            <v>1114</v>
          </cell>
          <cell r="I41">
            <v>62984.170776959021</v>
          </cell>
          <cell r="J41">
            <v>0</v>
          </cell>
          <cell r="K41">
            <v>73000.47933252198</v>
          </cell>
          <cell r="L41">
            <v>0</v>
          </cell>
          <cell r="M41">
            <v>78008.63361030347</v>
          </cell>
          <cell r="N41">
            <v>906.83361030348169</v>
          </cell>
          <cell r="O41">
            <v>83016.78788808496</v>
          </cell>
          <cell r="P41">
            <v>5914.9878880849719</v>
          </cell>
          <cell r="Q41">
            <v>93033.096443647926</v>
          </cell>
        </row>
        <row r="42">
          <cell r="A42">
            <v>26</v>
          </cell>
          <cell r="B42" t="str">
            <v>Bush, Kim</v>
          </cell>
          <cell r="C42" t="str">
            <v>Manager of Marketing &amp; Member Services</v>
          </cell>
          <cell r="D42">
            <v>6123.15</v>
          </cell>
          <cell r="E42">
            <v>73477.799999999988</v>
          </cell>
          <cell r="F42">
            <v>0.82744054756342578</v>
          </cell>
          <cell r="G42">
            <v>14</v>
          </cell>
          <cell r="H42">
            <v>1336</v>
          </cell>
          <cell r="I42">
            <v>71289.687233363889</v>
          </cell>
          <cell r="J42">
            <v>0</v>
          </cell>
          <cell r="K42">
            <v>82964.098728480458</v>
          </cell>
          <cell r="L42">
            <v>9486.2987284804694</v>
          </cell>
          <cell r="M42">
            <v>88801.304476038742</v>
          </cell>
          <cell r="N42">
            <v>15323.504476038754</v>
          </cell>
          <cell r="O42">
            <v>94638.510223597026</v>
          </cell>
          <cell r="P42">
            <v>21160.710223597038</v>
          </cell>
          <cell r="Q42">
            <v>106312.92171871359</v>
          </cell>
        </row>
        <row r="43">
          <cell r="A43">
            <v>25</v>
          </cell>
          <cell r="B43" t="str">
            <v>Buckler, Sherry</v>
          </cell>
          <cell r="C43" t="str">
            <v>Manager of Accounting &amp; Human Resources</v>
          </cell>
          <cell r="D43">
            <v>6295.38</v>
          </cell>
          <cell r="E43">
            <v>75544.56</v>
          </cell>
          <cell r="F43">
            <v>0.85071452999188979</v>
          </cell>
          <cell r="G43">
            <v>14</v>
          </cell>
          <cell r="H43">
            <v>1276</v>
          </cell>
          <cell r="I43">
            <v>71289.687233363889</v>
          </cell>
          <cell r="J43">
            <v>0</v>
          </cell>
          <cell r="K43">
            <v>82964.098728480458</v>
          </cell>
          <cell r="L43">
            <v>7419.5387284804601</v>
          </cell>
          <cell r="M43">
            <v>88801.304476038742</v>
          </cell>
          <cell r="N43">
            <v>13256.744476038744</v>
          </cell>
          <cell r="O43">
            <v>94638.510223597026</v>
          </cell>
          <cell r="P43">
            <v>19093.950223597029</v>
          </cell>
          <cell r="Q43">
            <v>106312.92171871359</v>
          </cell>
        </row>
        <row r="44">
          <cell r="A44">
            <v>27</v>
          </cell>
          <cell r="B44" t="str">
            <v>Cherry, Bradley</v>
          </cell>
          <cell r="C44" t="str">
            <v>Manager of Finance &amp; Accounting</v>
          </cell>
          <cell r="D44">
            <v>6872.6</v>
          </cell>
          <cell r="E44">
            <v>82471.200000000012</v>
          </cell>
          <cell r="F44">
            <v>0.74170675998963276</v>
          </cell>
          <cell r="G44">
            <v>18</v>
          </cell>
          <cell r="H44">
            <v>1636</v>
          </cell>
          <cell r="I44">
            <v>88241.26710253366</v>
          </cell>
          <cell r="J44">
            <v>5770.0671025336487</v>
          </cell>
          <cell r="K44">
            <v>103541.16422111813</v>
          </cell>
          <cell r="L44">
            <v>21069.96422111812</v>
          </cell>
          <cell r="M44">
            <v>111191.11278041036</v>
          </cell>
          <cell r="N44">
            <v>28719.912780410348</v>
          </cell>
          <cell r="O44">
            <v>118841.06133970259</v>
          </cell>
          <cell r="P44">
            <v>36369.861339702577</v>
          </cell>
          <cell r="Q44">
            <v>134140.95845828706</v>
          </cell>
        </row>
        <row r="45">
          <cell r="A45">
            <v>34</v>
          </cell>
          <cell r="B45" t="str">
            <v>Martin, Mike</v>
          </cell>
          <cell r="C45" t="str">
            <v>Assistant Manager of Operations</v>
          </cell>
          <cell r="D45">
            <v>8089.92</v>
          </cell>
          <cell r="E45">
            <v>97079.040000000008</v>
          </cell>
          <cell r="F45">
            <v>0.87308272731940306</v>
          </cell>
          <cell r="G45">
            <v>18</v>
          </cell>
          <cell r="H45">
            <v>1596</v>
          </cell>
          <cell r="I45">
            <v>88241.26710253366</v>
          </cell>
          <cell r="J45">
            <v>0</v>
          </cell>
          <cell r="K45">
            <v>103541.16422111813</v>
          </cell>
          <cell r="L45">
            <v>6462.1242211181234</v>
          </cell>
          <cell r="M45">
            <v>111191.11278041036</v>
          </cell>
          <cell r="N45">
            <v>14112.072780410352</v>
          </cell>
          <cell r="O45">
            <v>118841.06133970259</v>
          </cell>
          <cell r="P45">
            <v>21762.02133970258</v>
          </cell>
          <cell r="Q45">
            <v>134140.95845828706</v>
          </cell>
        </row>
        <row r="46">
          <cell r="A46">
            <v>36</v>
          </cell>
          <cell r="B46" t="str">
            <v>Poling, Brian</v>
          </cell>
          <cell r="C46" t="str">
            <v>Manager of Technical Services</v>
          </cell>
          <cell r="D46">
            <v>8619.2099999999991</v>
          </cell>
          <cell r="E46">
            <v>103430.51999999999</v>
          </cell>
          <cell r="F46">
            <v>0.93020491848357834</v>
          </cell>
          <cell r="G46">
            <v>18</v>
          </cell>
          <cell r="H46">
            <v>1636</v>
          </cell>
          <cell r="I46">
            <v>88241.26710253366</v>
          </cell>
          <cell r="J46">
            <v>0</v>
          </cell>
          <cell r="K46">
            <v>103541.16422111813</v>
          </cell>
          <cell r="L46">
            <v>110.64422111814201</v>
          </cell>
          <cell r="M46">
            <v>111191.11278041036</v>
          </cell>
          <cell r="N46">
            <v>7760.5927804103703</v>
          </cell>
          <cell r="O46">
            <v>118841.06133970259</v>
          </cell>
          <cell r="P46">
            <v>15410.541339702599</v>
          </cell>
          <cell r="Q46">
            <v>134140.95845828706</v>
          </cell>
        </row>
        <row r="47">
          <cell r="A47">
            <v>28</v>
          </cell>
          <cell r="B47" t="str">
            <v>Clevenger, Kyle</v>
          </cell>
          <cell r="C47" t="str">
            <v>Manager of Operations</v>
          </cell>
          <cell r="D47">
            <v>8479.74</v>
          </cell>
          <cell r="E47">
            <v>101756.88</v>
          </cell>
          <cell r="F47">
            <v>0.87004291358758246</v>
          </cell>
          <cell r="G47">
            <v>19</v>
          </cell>
          <cell r="H47">
            <v>1678</v>
          </cell>
          <cell r="I47">
            <v>92547.411037437836</v>
          </cell>
          <cell r="J47">
            <v>0</v>
          </cell>
          <cell r="K47">
            <v>108819.91171860661</v>
          </cell>
          <cell r="L47">
            <v>7063.0317186066095</v>
          </cell>
          <cell r="M47">
            <v>116956.162059191</v>
          </cell>
          <cell r="N47">
            <v>15199.282059190999</v>
          </cell>
          <cell r="O47">
            <v>125092.41239977539</v>
          </cell>
          <cell r="P47">
            <v>23335.532399775388</v>
          </cell>
          <cell r="Q47">
            <v>141364.91308094416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e">
            <v>#N/A</v>
          </cell>
          <cell r="G48" t="e">
            <v>#N/A</v>
          </cell>
          <cell r="H48">
            <v>114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e">
            <v>#N/A</v>
          </cell>
          <cell r="G49" t="e">
            <v>#N/A</v>
          </cell>
          <cell r="H49">
            <v>114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e">
            <v>#N/A</v>
          </cell>
          <cell r="G50" t="e">
            <v>#N/A</v>
          </cell>
          <cell r="H50">
            <v>114</v>
          </cell>
          <cell r="I50" t="e">
            <v>#N/A</v>
          </cell>
          <cell r="J50" t="e">
            <v>#N/A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e">
            <v>#N/A</v>
          </cell>
          <cell r="G51" t="e">
            <v>#N/A</v>
          </cell>
          <cell r="H51">
            <v>114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e">
            <v>#N/A</v>
          </cell>
          <cell r="G52" t="e">
            <v>#N/A</v>
          </cell>
          <cell r="H52">
            <v>114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e">
            <v>#N/A</v>
          </cell>
          <cell r="G53" t="e">
            <v>#N/A</v>
          </cell>
          <cell r="H53">
            <v>114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e">
            <v>#N/A</v>
          </cell>
          <cell r="G54" t="e">
            <v>#N/A</v>
          </cell>
          <cell r="H54">
            <v>114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e">
            <v>#N/A</v>
          </cell>
          <cell r="G55" t="e">
            <v>#N/A</v>
          </cell>
          <cell r="H55">
            <v>114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e">
            <v>#N/A</v>
          </cell>
          <cell r="G56" t="e">
            <v>#N/A</v>
          </cell>
          <cell r="H56">
            <v>114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e">
            <v>#N/A</v>
          </cell>
          <cell r="G57" t="e">
            <v>#N/A</v>
          </cell>
          <cell r="H57">
            <v>114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e">
            <v>#N/A</v>
          </cell>
          <cell r="G58" t="e">
            <v>#N/A</v>
          </cell>
          <cell r="H58">
            <v>114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e">
            <v>#N/A</v>
          </cell>
          <cell r="G59" t="e">
            <v>#N/A</v>
          </cell>
          <cell r="H59">
            <v>114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e">
            <v>#N/A</v>
          </cell>
          <cell r="G60" t="e">
            <v>#N/A</v>
          </cell>
          <cell r="H60">
            <v>114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e">
            <v>#N/A</v>
          </cell>
          <cell r="G61" t="e">
            <v>#N/A</v>
          </cell>
          <cell r="H61">
            <v>114</v>
          </cell>
          <cell r="I61" t="e">
            <v>#N/A</v>
          </cell>
          <cell r="J61" t="e">
            <v>#N/A</v>
          </cell>
          <cell r="K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e">
            <v>#N/A</v>
          </cell>
          <cell r="G62" t="e">
            <v>#N/A</v>
          </cell>
          <cell r="H62">
            <v>114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e">
            <v>#N/A</v>
          </cell>
          <cell r="G63" t="e">
            <v>#N/A</v>
          </cell>
          <cell r="H63">
            <v>114</v>
          </cell>
          <cell r="I63" t="e">
            <v>#N/A</v>
          </cell>
          <cell r="J63" t="e">
            <v>#N/A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e">
            <v>#N/A</v>
          </cell>
          <cell r="G64" t="e">
            <v>#N/A</v>
          </cell>
          <cell r="H64">
            <v>114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e">
            <v>#N/A</v>
          </cell>
          <cell r="G65" t="e">
            <v>#N/A</v>
          </cell>
          <cell r="H65">
            <v>114</v>
          </cell>
          <cell r="I65" t="e">
            <v>#N/A</v>
          </cell>
          <cell r="J65" t="e">
            <v>#N/A</v>
          </cell>
          <cell r="K65" t="e">
            <v>#N/A</v>
          </cell>
          <cell r="L65" t="e">
            <v>#N/A</v>
          </cell>
          <cell r="M65" t="e">
            <v>#N/A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e">
            <v>#N/A</v>
          </cell>
          <cell r="G66" t="e">
            <v>#N/A</v>
          </cell>
          <cell r="H66">
            <v>114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e">
            <v>#N/A</v>
          </cell>
          <cell r="G67" t="e">
            <v>#N/A</v>
          </cell>
          <cell r="H67">
            <v>114</v>
          </cell>
          <cell r="I67" t="e">
            <v>#N/A</v>
          </cell>
          <cell r="J67" t="e">
            <v>#N/A</v>
          </cell>
          <cell r="K67" t="e">
            <v>#N/A</v>
          </cell>
          <cell r="L67" t="e">
            <v>#N/A</v>
          </cell>
          <cell r="M67" t="e">
            <v>#N/A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 t="e">
            <v>#N/A</v>
          </cell>
          <cell r="G68" t="e">
            <v>#N/A</v>
          </cell>
          <cell r="H68">
            <v>114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e">
            <v>#N/A</v>
          </cell>
          <cell r="G69" t="e">
            <v>#N/A</v>
          </cell>
          <cell r="H69">
            <v>114</v>
          </cell>
          <cell r="I69" t="e">
            <v>#N/A</v>
          </cell>
          <cell r="J69" t="e">
            <v>#N/A</v>
          </cell>
          <cell r="K69" t="e">
            <v>#N/A</v>
          </cell>
          <cell r="L69" t="e">
            <v>#N/A</v>
          </cell>
          <cell r="M69" t="e">
            <v>#N/A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e">
            <v>#N/A</v>
          </cell>
          <cell r="G70" t="e">
            <v>#N/A</v>
          </cell>
          <cell r="H70">
            <v>114</v>
          </cell>
          <cell r="I70" t="e">
            <v>#N/A</v>
          </cell>
          <cell r="J70" t="e">
            <v>#N/A</v>
          </cell>
          <cell r="K70" t="e">
            <v>#N/A</v>
          </cell>
          <cell r="L70" t="e">
            <v>#N/A</v>
          </cell>
          <cell r="M70" t="e">
            <v>#N/A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 t="e">
            <v>#N/A</v>
          </cell>
          <cell r="G71" t="e">
            <v>#N/A</v>
          </cell>
          <cell r="H71">
            <v>114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e">
            <v>#N/A</v>
          </cell>
          <cell r="G72" t="e">
            <v>#N/A</v>
          </cell>
          <cell r="H72">
            <v>114</v>
          </cell>
          <cell r="I72" t="e">
            <v>#N/A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 t="e">
            <v>#N/A</v>
          </cell>
          <cell r="G73" t="e">
            <v>#N/A</v>
          </cell>
          <cell r="H73">
            <v>114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 t="e">
            <v>#N/A</v>
          </cell>
          <cell r="G74" t="e">
            <v>#N/A</v>
          </cell>
          <cell r="H74">
            <v>114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 t="e">
            <v>#N/A</v>
          </cell>
          <cell r="G75" t="e">
            <v>#N/A</v>
          </cell>
          <cell r="H75">
            <v>114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 t="e">
            <v>#N/A</v>
          </cell>
          <cell r="G76" t="e">
            <v>#N/A</v>
          </cell>
          <cell r="H76">
            <v>114</v>
          </cell>
          <cell r="I76" t="e">
            <v>#N/A</v>
          </cell>
          <cell r="J76" t="e">
            <v>#N/A</v>
          </cell>
          <cell r="K76" t="e">
            <v>#N/A</v>
          </cell>
          <cell r="L76" t="e">
            <v>#N/A</v>
          </cell>
          <cell r="M76" t="e">
            <v>#N/A</v>
          </cell>
          <cell r="N76" t="e">
            <v>#N/A</v>
          </cell>
          <cell r="O76" t="e">
            <v>#N/A</v>
          </cell>
          <cell r="P76" t="e">
            <v>#N/A</v>
          </cell>
          <cell r="Q76" t="e">
            <v>#N/A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e">
            <v>#N/A</v>
          </cell>
          <cell r="G77" t="e">
            <v>#N/A</v>
          </cell>
          <cell r="H77">
            <v>114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e">
            <v>#N/A</v>
          </cell>
          <cell r="G78" t="e">
            <v>#N/A</v>
          </cell>
          <cell r="H78">
            <v>114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  <cell r="P78" t="e">
            <v>#N/A</v>
          </cell>
          <cell r="Q78" t="e">
            <v>#N/A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 t="e">
            <v>#N/A</v>
          </cell>
          <cell r="G79" t="e">
            <v>#N/A</v>
          </cell>
          <cell r="H79">
            <v>114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e">
            <v>#N/A</v>
          </cell>
          <cell r="G80" t="e">
            <v>#N/A</v>
          </cell>
          <cell r="H80">
            <v>114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 t="e">
            <v>#N/A</v>
          </cell>
          <cell r="G81" t="e">
            <v>#N/A</v>
          </cell>
          <cell r="H81">
            <v>114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 t="e">
            <v>#N/A</v>
          </cell>
          <cell r="G82" t="e">
            <v>#N/A</v>
          </cell>
          <cell r="H82">
            <v>114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 t="e">
            <v>#N/A</v>
          </cell>
          <cell r="G83" t="e">
            <v>#N/A</v>
          </cell>
          <cell r="H83">
            <v>114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e">
            <v>#N/A</v>
          </cell>
          <cell r="G84" t="e">
            <v>#N/A</v>
          </cell>
          <cell r="H84">
            <v>114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 t="e">
            <v>#N/A</v>
          </cell>
          <cell r="O84" t="e">
            <v>#N/A</v>
          </cell>
          <cell r="P84" t="e">
            <v>#N/A</v>
          </cell>
          <cell r="Q84" t="e">
            <v>#N/A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 t="e">
            <v>#N/A</v>
          </cell>
          <cell r="G85" t="e">
            <v>#N/A</v>
          </cell>
          <cell r="H85">
            <v>114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 t="e">
            <v>#N/A</v>
          </cell>
          <cell r="G86" t="e">
            <v>#N/A</v>
          </cell>
          <cell r="H86">
            <v>114</v>
          </cell>
          <cell r="I86" t="e">
            <v>#N/A</v>
          </cell>
          <cell r="J86" t="e">
            <v>#N/A</v>
          </cell>
          <cell r="K86" t="e">
            <v>#N/A</v>
          </cell>
          <cell r="L86" t="e">
            <v>#N/A</v>
          </cell>
          <cell r="M86" t="e">
            <v>#N/A</v>
          </cell>
          <cell r="N86" t="e">
            <v>#N/A</v>
          </cell>
          <cell r="O86" t="e">
            <v>#N/A</v>
          </cell>
          <cell r="P86" t="e">
            <v>#N/A</v>
          </cell>
          <cell r="Q86" t="e">
            <v>#N/A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e">
            <v>#N/A</v>
          </cell>
          <cell r="G87" t="e">
            <v>#N/A</v>
          </cell>
          <cell r="H87">
            <v>114</v>
          </cell>
          <cell r="I87" t="e">
            <v>#N/A</v>
          </cell>
          <cell r="J87" t="e">
            <v>#N/A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 t="e">
            <v>#N/A</v>
          </cell>
          <cell r="G88" t="e">
            <v>#N/A</v>
          </cell>
          <cell r="H88">
            <v>114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e">
            <v>#N/A</v>
          </cell>
          <cell r="G89" t="e">
            <v>#N/A</v>
          </cell>
          <cell r="H89">
            <v>114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e">
            <v>#N/A</v>
          </cell>
          <cell r="G90" t="e">
            <v>#N/A</v>
          </cell>
          <cell r="H90">
            <v>114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e">
            <v>#N/A</v>
          </cell>
          <cell r="G91" t="e">
            <v>#N/A</v>
          </cell>
          <cell r="H91">
            <v>114</v>
          </cell>
          <cell r="I91" t="e">
            <v>#N/A</v>
          </cell>
          <cell r="J91" t="e">
            <v>#N/A</v>
          </cell>
          <cell r="K91" t="e">
            <v>#N/A</v>
          </cell>
          <cell r="L91" t="e">
            <v>#N/A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e">
            <v>#N/A</v>
          </cell>
          <cell r="G92" t="e">
            <v>#N/A</v>
          </cell>
          <cell r="H92">
            <v>114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e">
            <v>#N/A</v>
          </cell>
          <cell r="G93" t="e">
            <v>#N/A</v>
          </cell>
          <cell r="H93">
            <v>114</v>
          </cell>
          <cell r="I93" t="e">
            <v>#N/A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e">
            <v>#N/A</v>
          </cell>
          <cell r="G94" t="e">
            <v>#N/A</v>
          </cell>
          <cell r="H94">
            <v>114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e">
            <v>#N/A</v>
          </cell>
          <cell r="G95" t="e">
            <v>#N/A</v>
          </cell>
          <cell r="H95">
            <v>114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e">
            <v>#N/A</v>
          </cell>
          <cell r="G96" t="e">
            <v>#N/A</v>
          </cell>
          <cell r="H96">
            <v>114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e">
            <v>#N/A</v>
          </cell>
          <cell r="G97" t="e">
            <v>#N/A</v>
          </cell>
          <cell r="H97">
            <v>114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  <cell r="P97" t="e">
            <v>#N/A</v>
          </cell>
          <cell r="Q97" t="e">
            <v>#N/A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e">
            <v>#N/A</v>
          </cell>
          <cell r="G98" t="e">
            <v>#N/A</v>
          </cell>
          <cell r="H98">
            <v>114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</row>
        <row r="99">
          <cell r="A99">
            <v>96</v>
          </cell>
          <cell r="D99">
            <v>0</v>
          </cell>
          <cell r="E99">
            <v>0</v>
          </cell>
          <cell r="F99" t="e">
            <v>#N/A</v>
          </cell>
          <cell r="G99" t="e">
            <v>#N/A</v>
          </cell>
          <cell r="H99">
            <v>114</v>
          </cell>
          <cell r="I99" t="e">
            <v>#N/A</v>
          </cell>
          <cell r="J99" t="e">
            <v>#N/A</v>
          </cell>
          <cell r="K99" t="e">
            <v>#N/A</v>
          </cell>
          <cell r="L99" t="e">
            <v>#N/A</v>
          </cell>
          <cell r="M99" t="e">
            <v>#N/A</v>
          </cell>
          <cell r="N99" t="e">
            <v>#N/A</v>
          </cell>
          <cell r="O99" t="e">
            <v>#N/A</v>
          </cell>
          <cell r="P99" t="e">
            <v>#N/A</v>
          </cell>
          <cell r="Q99" t="e">
            <v>#N/A</v>
          </cell>
        </row>
        <row r="100">
          <cell r="A100">
            <v>97</v>
          </cell>
          <cell r="D100">
            <v>0</v>
          </cell>
          <cell r="E100">
            <v>0</v>
          </cell>
          <cell r="F100" t="e">
            <v>#N/A</v>
          </cell>
          <cell r="G100" t="e">
            <v>#N/A</v>
          </cell>
          <cell r="H100">
            <v>114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</row>
        <row r="101">
          <cell r="A101">
            <v>98</v>
          </cell>
          <cell r="D101">
            <v>0</v>
          </cell>
          <cell r="E101">
            <v>0</v>
          </cell>
          <cell r="F101" t="e">
            <v>#N/A</v>
          </cell>
          <cell r="G101" t="e">
            <v>#N/A</v>
          </cell>
          <cell r="H101">
            <v>114</v>
          </cell>
          <cell r="I101" t="e">
            <v>#N/A</v>
          </cell>
          <cell r="J101" t="e">
            <v>#N/A</v>
          </cell>
          <cell r="K101" t="e">
            <v>#N/A</v>
          </cell>
          <cell r="L101" t="e">
            <v>#N/A</v>
          </cell>
          <cell r="M101" t="e">
            <v>#N/A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</row>
        <row r="102">
          <cell r="A102">
            <v>99</v>
          </cell>
          <cell r="C102">
            <v>0</v>
          </cell>
          <cell r="D102">
            <v>0</v>
          </cell>
          <cell r="E102">
            <v>0</v>
          </cell>
          <cell r="F102" t="e">
            <v>#N/A</v>
          </cell>
          <cell r="G102" t="e">
            <v>#N/A</v>
          </cell>
          <cell r="H102">
            <v>114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</row>
        <row r="103">
          <cell r="A103">
            <v>100</v>
          </cell>
          <cell r="C103">
            <v>0</v>
          </cell>
          <cell r="D103">
            <v>0</v>
          </cell>
          <cell r="E103">
            <v>0</v>
          </cell>
          <cell r="F103" t="e">
            <v>#N/A</v>
          </cell>
          <cell r="G103" t="e">
            <v>#N/A</v>
          </cell>
          <cell r="H103">
            <v>114</v>
          </cell>
          <cell r="I103" t="e">
            <v>#N/A</v>
          </cell>
          <cell r="J103" t="e">
            <v>#N/A</v>
          </cell>
          <cell r="K103" t="e">
            <v>#N/A</v>
          </cell>
          <cell r="L103" t="e">
            <v>#N/A</v>
          </cell>
          <cell r="M103" t="e">
            <v>#N/A</v>
          </cell>
          <cell r="N103" t="e">
            <v>#N/A</v>
          </cell>
          <cell r="O103" t="e">
            <v>#N/A</v>
          </cell>
          <cell r="P103" t="e">
            <v>#N/A</v>
          </cell>
          <cell r="Q103" t="e">
            <v>#N/A</v>
          </cell>
        </row>
        <row r="104">
          <cell r="A104">
            <v>101</v>
          </cell>
          <cell r="C104">
            <v>0</v>
          </cell>
          <cell r="D104">
            <v>0</v>
          </cell>
          <cell r="E104">
            <v>0</v>
          </cell>
          <cell r="F104" t="e">
            <v>#N/A</v>
          </cell>
          <cell r="G104" t="e">
            <v>#N/A</v>
          </cell>
          <cell r="H104">
            <v>114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</row>
        <row r="105">
          <cell r="A105">
            <v>102</v>
          </cell>
          <cell r="C105">
            <v>0</v>
          </cell>
          <cell r="D105">
            <v>0</v>
          </cell>
          <cell r="E105">
            <v>0</v>
          </cell>
          <cell r="F105" t="e">
            <v>#N/A</v>
          </cell>
          <cell r="G105" t="e">
            <v>#N/A</v>
          </cell>
          <cell r="H105">
            <v>114</v>
          </cell>
          <cell r="I105" t="e">
            <v>#N/A</v>
          </cell>
          <cell r="J105" t="e">
            <v>#N/A</v>
          </cell>
          <cell r="K105" t="e">
            <v>#N/A</v>
          </cell>
          <cell r="L105" t="e">
            <v>#N/A</v>
          </cell>
          <cell r="M105" t="e">
            <v>#N/A</v>
          </cell>
          <cell r="N105" t="e">
            <v>#N/A</v>
          </cell>
          <cell r="O105" t="e">
            <v>#N/A</v>
          </cell>
          <cell r="P105" t="e">
            <v>#N/A</v>
          </cell>
          <cell r="Q105" t="e">
            <v>#N/A</v>
          </cell>
        </row>
        <row r="106">
          <cell r="A106">
            <v>103</v>
          </cell>
          <cell r="C106">
            <v>0</v>
          </cell>
          <cell r="D106">
            <v>0</v>
          </cell>
          <cell r="E106">
            <v>0</v>
          </cell>
          <cell r="F106" t="e">
            <v>#N/A</v>
          </cell>
          <cell r="G106" t="e">
            <v>#N/A</v>
          </cell>
          <cell r="H106">
            <v>114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  <cell r="O106" t="e">
            <v>#N/A</v>
          </cell>
          <cell r="P106" t="e">
            <v>#N/A</v>
          </cell>
          <cell r="Q106" t="e">
            <v>#N/A</v>
          </cell>
        </row>
        <row r="107">
          <cell r="A107">
            <v>104</v>
          </cell>
          <cell r="C107">
            <v>0</v>
          </cell>
          <cell r="D107">
            <v>0</v>
          </cell>
          <cell r="E107">
            <v>0</v>
          </cell>
          <cell r="F107" t="e">
            <v>#N/A</v>
          </cell>
          <cell r="G107" t="e">
            <v>#N/A</v>
          </cell>
          <cell r="H107">
            <v>114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</row>
        <row r="108">
          <cell r="A108">
            <v>105</v>
          </cell>
          <cell r="C108">
            <v>0</v>
          </cell>
          <cell r="D108">
            <v>0</v>
          </cell>
          <cell r="E108">
            <v>0</v>
          </cell>
          <cell r="F108" t="e">
            <v>#N/A</v>
          </cell>
          <cell r="G108" t="e">
            <v>#N/A</v>
          </cell>
          <cell r="H108">
            <v>114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  <cell r="O108" t="e">
            <v>#N/A</v>
          </cell>
          <cell r="P108" t="e">
            <v>#N/A</v>
          </cell>
          <cell r="Q108" t="e">
            <v>#N/A</v>
          </cell>
        </row>
        <row r="109">
          <cell r="A109">
            <v>106</v>
          </cell>
          <cell r="C109">
            <v>0</v>
          </cell>
          <cell r="D109">
            <v>0</v>
          </cell>
          <cell r="E109">
            <v>0</v>
          </cell>
          <cell r="F109" t="e">
            <v>#N/A</v>
          </cell>
          <cell r="G109" t="e">
            <v>#N/A</v>
          </cell>
          <cell r="H109">
            <v>114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</row>
        <row r="110">
          <cell r="A110">
            <v>107</v>
          </cell>
          <cell r="C110">
            <v>0</v>
          </cell>
          <cell r="D110">
            <v>0</v>
          </cell>
          <cell r="E110">
            <v>0</v>
          </cell>
          <cell r="F110" t="e">
            <v>#N/A</v>
          </cell>
          <cell r="G110" t="e">
            <v>#N/A</v>
          </cell>
          <cell r="H110">
            <v>114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  <cell r="O110" t="e">
            <v>#N/A</v>
          </cell>
          <cell r="P110" t="e">
            <v>#N/A</v>
          </cell>
          <cell r="Q110" t="e">
            <v>#N/A</v>
          </cell>
        </row>
        <row r="111">
          <cell r="A111">
            <v>108</v>
          </cell>
          <cell r="C111">
            <v>0</v>
          </cell>
          <cell r="D111">
            <v>0</v>
          </cell>
          <cell r="E111">
            <v>0</v>
          </cell>
          <cell r="F111" t="e">
            <v>#N/A</v>
          </cell>
          <cell r="G111" t="e">
            <v>#N/A</v>
          </cell>
          <cell r="H111">
            <v>114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  <cell r="O111" t="e">
            <v>#N/A</v>
          </cell>
          <cell r="P111" t="e">
            <v>#N/A</v>
          </cell>
          <cell r="Q111" t="e">
            <v>#N/A</v>
          </cell>
        </row>
        <row r="112">
          <cell r="A112">
            <v>109</v>
          </cell>
          <cell r="C112">
            <v>0</v>
          </cell>
          <cell r="D112">
            <v>0</v>
          </cell>
          <cell r="E112">
            <v>0</v>
          </cell>
          <cell r="F112" t="e">
            <v>#N/A</v>
          </cell>
          <cell r="G112" t="e">
            <v>#N/A</v>
          </cell>
          <cell r="H112">
            <v>114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</row>
        <row r="113">
          <cell r="A113">
            <v>110</v>
          </cell>
          <cell r="C113">
            <v>0</v>
          </cell>
          <cell r="D113">
            <v>0</v>
          </cell>
          <cell r="E113">
            <v>0</v>
          </cell>
          <cell r="F113" t="e">
            <v>#N/A</v>
          </cell>
          <cell r="G113" t="e">
            <v>#N/A</v>
          </cell>
          <cell r="H113">
            <v>114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  <cell r="O113" t="e">
            <v>#N/A</v>
          </cell>
          <cell r="P113" t="e">
            <v>#N/A</v>
          </cell>
          <cell r="Q113" t="e">
            <v>#N/A</v>
          </cell>
        </row>
        <row r="114">
          <cell r="A114">
            <v>111</v>
          </cell>
          <cell r="C114">
            <v>0</v>
          </cell>
          <cell r="D114">
            <v>0</v>
          </cell>
          <cell r="E114">
            <v>0</v>
          </cell>
          <cell r="F114" t="e">
            <v>#N/A</v>
          </cell>
          <cell r="G114" t="e">
            <v>#N/A</v>
          </cell>
          <cell r="H114">
            <v>114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</row>
        <row r="115">
          <cell r="A115">
            <v>112</v>
          </cell>
          <cell r="C115">
            <v>0</v>
          </cell>
          <cell r="D115">
            <v>0</v>
          </cell>
          <cell r="E115">
            <v>0</v>
          </cell>
          <cell r="F115" t="e">
            <v>#N/A</v>
          </cell>
          <cell r="G115" t="e">
            <v>#N/A</v>
          </cell>
          <cell r="H115">
            <v>114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  <cell r="O115" t="e">
            <v>#N/A</v>
          </cell>
          <cell r="P115" t="e">
            <v>#N/A</v>
          </cell>
          <cell r="Q115" t="e">
            <v>#N/A</v>
          </cell>
        </row>
        <row r="116">
          <cell r="A116">
            <v>113</v>
          </cell>
          <cell r="C116">
            <v>0</v>
          </cell>
          <cell r="D116">
            <v>0</v>
          </cell>
          <cell r="E116">
            <v>0</v>
          </cell>
          <cell r="F116" t="e">
            <v>#N/A</v>
          </cell>
          <cell r="G116" t="e">
            <v>#N/A</v>
          </cell>
          <cell r="H116">
            <v>114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</row>
        <row r="117">
          <cell r="A117">
            <v>114</v>
          </cell>
          <cell r="C117">
            <v>0</v>
          </cell>
          <cell r="D117">
            <v>0</v>
          </cell>
          <cell r="E117">
            <v>0</v>
          </cell>
          <cell r="F117" t="e">
            <v>#N/A</v>
          </cell>
          <cell r="G117" t="e">
            <v>#N/A</v>
          </cell>
          <cell r="H117">
            <v>114</v>
          </cell>
          <cell r="I117" t="e">
            <v>#N/A</v>
          </cell>
          <cell r="J117" t="e">
            <v>#N/A</v>
          </cell>
          <cell r="K117" t="e">
            <v>#N/A</v>
          </cell>
          <cell r="L117" t="e">
            <v>#N/A</v>
          </cell>
          <cell r="M117" t="e">
            <v>#N/A</v>
          </cell>
          <cell r="N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</row>
        <row r="118">
          <cell r="A118">
            <v>115</v>
          </cell>
          <cell r="C118">
            <v>0</v>
          </cell>
          <cell r="D118">
            <v>0</v>
          </cell>
          <cell r="E118">
            <v>0</v>
          </cell>
          <cell r="F118" t="e">
            <v>#N/A</v>
          </cell>
          <cell r="G118" t="e">
            <v>#N/A</v>
          </cell>
          <cell r="H118">
            <v>114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</row>
        <row r="119">
          <cell r="A119">
            <v>116</v>
          </cell>
          <cell r="C119">
            <v>0</v>
          </cell>
          <cell r="D119">
            <v>0</v>
          </cell>
          <cell r="E119">
            <v>0</v>
          </cell>
          <cell r="F119" t="e">
            <v>#N/A</v>
          </cell>
          <cell r="G119" t="e">
            <v>#N/A</v>
          </cell>
          <cell r="H119">
            <v>114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</row>
        <row r="120">
          <cell r="A120">
            <v>117</v>
          </cell>
          <cell r="C120">
            <v>0</v>
          </cell>
          <cell r="D120">
            <v>0</v>
          </cell>
          <cell r="E120">
            <v>0</v>
          </cell>
          <cell r="F120" t="e">
            <v>#N/A</v>
          </cell>
          <cell r="G120" t="e">
            <v>#N/A</v>
          </cell>
          <cell r="H120">
            <v>114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</row>
        <row r="121">
          <cell r="A121">
            <v>118</v>
          </cell>
          <cell r="C121">
            <v>0</v>
          </cell>
          <cell r="D121">
            <v>0</v>
          </cell>
          <cell r="E121">
            <v>0</v>
          </cell>
          <cell r="F121" t="e">
            <v>#N/A</v>
          </cell>
          <cell r="G121" t="e">
            <v>#N/A</v>
          </cell>
          <cell r="H121">
            <v>114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 t="e">
            <v>#N/A</v>
          </cell>
          <cell r="N121" t="e">
            <v>#N/A</v>
          </cell>
          <cell r="O121" t="e">
            <v>#N/A</v>
          </cell>
          <cell r="P121" t="e">
            <v>#N/A</v>
          </cell>
          <cell r="Q121" t="e">
            <v>#N/A</v>
          </cell>
        </row>
        <row r="122">
          <cell r="A122">
            <v>119</v>
          </cell>
          <cell r="C122">
            <v>0</v>
          </cell>
          <cell r="D122">
            <v>0</v>
          </cell>
          <cell r="E122">
            <v>0</v>
          </cell>
          <cell r="F122" t="e">
            <v>#N/A</v>
          </cell>
          <cell r="G122" t="e">
            <v>#N/A</v>
          </cell>
          <cell r="H122">
            <v>114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</row>
        <row r="123">
          <cell r="A123">
            <v>120</v>
          </cell>
          <cell r="C123">
            <v>0</v>
          </cell>
          <cell r="D123">
            <v>0</v>
          </cell>
          <cell r="E123">
            <v>0</v>
          </cell>
          <cell r="F123" t="e">
            <v>#N/A</v>
          </cell>
          <cell r="G123" t="e">
            <v>#N/A</v>
          </cell>
          <cell r="H123">
            <v>114</v>
          </cell>
          <cell r="I123" t="e">
            <v>#N/A</v>
          </cell>
          <cell r="J123" t="e">
            <v>#N/A</v>
          </cell>
          <cell r="K123" t="e">
            <v>#N/A</v>
          </cell>
          <cell r="L123" t="e">
            <v>#N/A</v>
          </cell>
          <cell r="M123" t="e">
            <v>#N/A</v>
          </cell>
          <cell r="N123" t="e">
            <v>#N/A</v>
          </cell>
          <cell r="O123" t="e">
            <v>#N/A</v>
          </cell>
          <cell r="P123" t="e">
            <v>#N/A</v>
          </cell>
          <cell r="Q123" t="e">
            <v>#N/A</v>
          </cell>
        </row>
        <row r="124">
          <cell r="A124">
            <v>121</v>
          </cell>
          <cell r="C124">
            <v>0</v>
          </cell>
          <cell r="D124">
            <v>0</v>
          </cell>
          <cell r="E124">
            <v>0</v>
          </cell>
          <cell r="F124" t="e">
            <v>#N/A</v>
          </cell>
          <cell r="G124" t="e">
            <v>#N/A</v>
          </cell>
          <cell r="H124">
            <v>114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</row>
        <row r="125">
          <cell r="A125">
            <v>122</v>
          </cell>
          <cell r="C125">
            <v>0</v>
          </cell>
          <cell r="D125">
            <v>0</v>
          </cell>
          <cell r="E125">
            <v>0</v>
          </cell>
          <cell r="F125" t="e">
            <v>#N/A</v>
          </cell>
          <cell r="G125" t="e">
            <v>#N/A</v>
          </cell>
          <cell r="H125">
            <v>114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  <cell r="O125" t="e">
            <v>#N/A</v>
          </cell>
          <cell r="P125" t="e">
            <v>#N/A</v>
          </cell>
          <cell r="Q125" t="e">
            <v>#N/A</v>
          </cell>
        </row>
        <row r="126">
          <cell r="A126">
            <v>123</v>
          </cell>
          <cell r="C126">
            <v>0</v>
          </cell>
          <cell r="D126">
            <v>0</v>
          </cell>
          <cell r="E126">
            <v>0</v>
          </cell>
          <cell r="F126" t="e">
            <v>#N/A</v>
          </cell>
          <cell r="G126" t="e">
            <v>#N/A</v>
          </cell>
          <cell r="H126">
            <v>114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</row>
        <row r="127">
          <cell r="A127">
            <v>124</v>
          </cell>
          <cell r="C127">
            <v>0</v>
          </cell>
          <cell r="D127">
            <v>0</v>
          </cell>
          <cell r="E127">
            <v>0</v>
          </cell>
          <cell r="F127" t="e">
            <v>#N/A</v>
          </cell>
          <cell r="G127" t="e">
            <v>#N/A</v>
          </cell>
          <cell r="H127">
            <v>114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  <cell r="O127" t="e">
            <v>#N/A</v>
          </cell>
          <cell r="P127" t="e">
            <v>#N/A</v>
          </cell>
          <cell r="Q127" t="e">
            <v>#N/A</v>
          </cell>
        </row>
        <row r="128">
          <cell r="A128">
            <v>125</v>
          </cell>
          <cell r="C128">
            <v>0</v>
          </cell>
          <cell r="D128">
            <v>0</v>
          </cell>
          <cell r="E128">
            <v>0</v>
          </cell>
          <cell r="F128" t="e">
            <v>#N/A</v>
          </cell>
          <cell r="G128" t="e">
            <v>#N/A</v>
          </cell>
          <cell r="H128">
            <v>114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</row>
        <row r="129">
          <cell r="A129">
            <v>126</v>
          </cell>
          <cell r="C129">
            <v>0</v>
          </cell>
          <cell r="D129">
            <v>0</v>
          </cell>
          <cell r="E129">
            <v>0</v>
          </cell>
          <cell r="F129" t="e">
            <v>#N/A</v>
          </cell>
          <cell r="G129" t="e">
            <v>#N/A</v>
          </cell>
          <cell r="H129">
            <v>114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  <cell r="O129" t="e">
            <v>#N/A</v>
          </cell>
          <cell r="P129" t="e">
            <v>#N/A</v>
          </cell>
          <cell r="Q129" t="e">
            <v>#N/A</v>
          </cell>
        </row>
        <row r="130">
          <cell r="A130">
            <v>127</v>
          </cell>
          <cell r="C130">
            <v>0</v>
          </cell>
          <cell r="D130">
            <v>0</v>
          </cell>
          <cell r="E130">
            <v>0</v>
          </cell>
          <cell r="F130" t="e">
            <v>#N/A</v>
          </cell>
          <cell r="G130" t="e">
            <v>#N/A</v>
          </cell>
          <cell r="H130">
            <v>114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</row>
        <row r="131">
          <cell r="A131">
            <v>128</v>
          </cell>
          <cell r="C131">
            <v>0</v>
          </cell>
          <cell r="D131">
            <v>0</v>
          </cell>
          <cell r="E131">
            <v>0</v>
          </cell>
          <cell r="F131" t="e">
            <v>#N/A</v>
          </cell>
          <cell r="G131" t="e">
            <v>#N/A</v>
          </cell>
          <cell r="H131">
            <v>114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e">
            <v>#N/A</v>
          </cell>
          <cell r="P131" t="e">
            <v>#N/A</v>
          </cell>
          <cell r="Q131" t="e">
            <v>#N/A</v>
          </cell>
        </row>
        <row r="132">
          <cell r="A132">
            <v>129</v>
          </cell>
          <cell r="C132">
            <v>0</v>
          </cell>
          <cell r="D132">
            <v>0</v>
          </cell>
          <cell r="E132">
            <v>0</v>
          </cell>
          <cell r="F132" t="e">
            <v>#N/A</v>
          </cell>
          <cell r="G132" t="e">
            <v>#N/A</v>
          </cell>
          <cell r="H132">
            <v>114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  <cell r="O132" t="e">
            <v>#N/A</v>
          </cell>
          <cell r="P132" t="e">
            <v>#N/A</v>
          </cell>
          <cell r="Q132" t="e">
            <v>#N/A</v>
          </cell>
        </row>
        <row r="133">
          <cell r="A133">
            <v>130</v>
          </cell>
          <cell r="C133">
            <v>0</v>
          </cell>
          <cell r="D133">
            <v>0</v>
          </cell>
          <cell r="E133">
            <v>0</v>
          </cell>
          <cell r="F133" t="e">
            <v>#N/A</v>
          </cell>
          <cell r="G133" t="e">
            <v>#N/A</v>
          </cell>
          <cell r="H133">
            <v>114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</row>
        <row r="134">
          <cell r="A134">
            <v>131</v>
          </cell>
          <cell r="C134">
            <v>0</v>
          </cell>
          <cell r="D134">
            <v>0</v>
          </cell>
          <cell r="E134">
            <v>0</v>
          </cell>
          <cell r="F134" t="e">
            <v>#N/A</v>
          </cell>
          <cell r="G134" t="e">
            <v>#N/A</v>
          </cell>
          <cell r="H134">
            <v>114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  <cell r="O134" t="e">
            <v>#N/A</v>
          </cell>
          <cell r="P134" t="e">
            <v>#N/A</v>
          </cell>
          <cell r="Q134" t="e">
            <v>#N/A</v>
          </cell>
        </row>
        <row r="135">
          <cell r="A135">
            <v>132</v>
          </cell>
          <cell r="C135">
            <v>0</v>
          </cell>
          <cell r="D135">
            <v>0</v>
          </cell>
          <cell r="E135">
            <v>0</v>
          </cell>
          <cell r="F135" t="e">
            <v>#N/A</v>
          </cell>
          <cell r="G135" t="e">
            <v>#N/A</v>
          </cell>
          <cell r="H135">
            <v>114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04"/>
      <sheetName val="Sheet2"/>
      <sheetName val="Structure"/>
      <sheetName val="BONUS POTENTIAL"/>
      <sheetName val="Regression"/>
      <sheetName val="regression test"/>
      <sheetName val="Bev eval05"/>
      <sheetName val="Evaluation-Model"/>
      <sheetName val="SalPrint"/>
      <sheetName val="Revised"/>
      <sheetName val="Legacy Structure"/>
      <sheetName val="Legacy Grades"/>
      <sheetName val="Base Report03"/>
      <sheetName val="Sheet1"/>
      <sheetName val="base report 04"/>
    </sheetNames>
    <sheetDataSet>
      <sheetData sheetId="0" refreshError="1"/>
      <sheetData sheetId="1" refreshError="1"/>
      <sheetData sheetId="2"/>
      <sheetData sheetId="3" refreshError="1">
        <row r="3">
          <cell r="A3">
            <v>1</v>
          </cell>
          <cell r="B3">
            <v>7.0000000000000007E-2</v>
          </cell>
        </row>
        <row r="4">
          <cell r="A4">
            <v>2</v>
          </cell>
          <cell r="B4">
            <v>7.0000000000000007E-2</v>
          </cell>
        </row>
        <row r="5">
          <cell r="A5">
            <v>3</v>
          </cell>
          <cell r="B5">
            <v>7.0000000000000007E-2</v>
          </cell>
        </row>
        <row r="6">
          <cell r="A6">
            <v>4</v>
          </cell>
          <cell r="B6">
            <v>7.0000000000000007E-2</v>
          </cell>
        </row>
        <row r="7">
          <cell r="A7">
            <v>5</v>
          </cell>
          <cell r="B7">
            <v>7.0000000000000007E-2</v>
          </cell>
        </row>
        <row r="8">
          <cell r="A8">
            <v>6</v>
          </cell>
          <cell r="B8">
            <v>7.0000000000000007E-2</v>
          </cell>
        </row>
        <row r="9">
          <cell r="A9">
            <v>7</v>
          </cell>
          <cell r="B9">
            <v>7.0000000000000007E-2</v>
          </cell>
        </row>
        <row r="10">
          <cell r="A10">
            <v>8</v>
          </cell>
          <cell r="B10">
            <v>7.0000000000000007E-2</v>
          </cell>
        </row>
        <row r="11">
          <cell r="A11">
            <v>9</v>
          </cell>
          <cell r="B11">
            <v>0.09</v>
          </cell>
        </row>
        <row r="12">
          <cell r="A12">
            <v>10</v>
          </cell>
          <cell r="B12">
            <v>0.09</v>
          </cell>
        </row>
        <row r="13">
          <cell r="A13">
            <v>11</v>
          </cell>
          <cell r="B13">
            <v>0.11</v>
          </cell>
        </row>
        <row r="14">
          <cell r="A14">
            <v>12</v>
          </cell>
          <cell r="B14">
            <v>0.11</v>
          </cell>
        </row>
        <row r="15">
          <cell r="A15">
            <v>13</v>
          </cell>
          <cell r="B15">
            <v>0.12</v>
          </cell>
        </row>
        <row r="16">
          <cell r="A16">
            <v>14</v>
          </cell>
          <cell r="B16">
            <v>0.12</v>
          </cell>
        </row>
        <row r="17">
          <cell r="A17">
            <v>15</v>
          </cell>
          <cell r="B17">
            <v>0.16</v>
          </cell>
        </row>
        <row r="18">
          <cell r="A18">
            <v>16</v>
          </cell>
          <cell r="B18">
            <v>0.16</v>
          </cell>
        </row>
        <row r="19">
          <cell r="A19">
            <v>17</v>
          </cell>
          <cell r="B19">
            <v>0.16</v>
          </cell>
        </row>
        <row r="20">
          <cell r="A20">
            <v>18</v>
          </cell>
          <cell r="B20">
            <v>0.25</v>
          </cell>
        </row>
        <row r="21">
          <cell r="A21">
            <v>19</v>
          </cell>
          <cell r="B21">
            <v>0.25</v>
          </cell>
        </row>
        <row r="22">
          <cell r="A22">
            <v>20</v>
          </cell>
          <cell r="B22">
            <v>0.25</v>
          </cell>
        </row>
        <row r="23">
          <cell r="A23">
            <v>21</v>
          </cell>
          <cell r="B23">
            <v>0.25</v>
          </cell>
        </row>
        <row r="24">
          <cell r="A24">
            <v>22</v>
          </cell>
          <cell r="B24">
            <v>0.25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A4" t="str">
            <v>SA13</v>
          </cell>
          <cell r="B4" t="e">
            <v>#N/A</v>
          </cell>
          <cell r="C4" t="str">
            <v>T4</v>
          </cell>
          <cell r="D4">
            <v>34715.200000000004</v>
          </cell>
          <cell r="E4">
            <v>37772.800000000003</v>
          </cell>
          <cell r="F4">
            <v>40830.400000000001</v>
          </cell>
        </row>
        <row r="5">
          <cell r="A5" t="str">
            <v>CS03</v>
          </cell>
          <cell r="B5" t="e">
            <v>#N/A</v>
          </cell>
          <cell r="C5" t="str">
            <v>T7</v>
          </cell>
          <cell r="D5">
            <v>39145.599999999999</v>
          </cell>
          <cell r="E5">
            <v>42317.599999999999</v>
          </cell>
          <cell r="F5">
            <v>45489.599999999999</v>
          </cell>
        </row>
        <row r="6">
          <cell r="A6" t="str">
            <v>SP01</v>
          </cell>
          <cell r="B6" t="str">
            <v>01</v>
          </cell>
          <cell r="C6" t="str">
            <v>C</v>
          </cell>
          <cell r="D6">
            <v>34500</v>
          </cell>
          <cell r="E6">
            <v>43200</v>
          </cell>
          <cell r="F6">
            <v>51800</v>
          </cell>
        </row>
        <row r="7">
          <cell r="A7" t="str">
            <v>XO02</v>
          </cell>
          <cell r="B7" t="e">
            <v>#N/A</v>
          </cell>
          <cell r="C7" t="str">
            <v>C</v>
          </cell>
          <cell r="D7">
            <v>34500</v>
          </cell>
          <cell r="E7">
            <v>43200</v>
          </cell>
          <cell r="F7">
            <v>51800</v>
          </cell>
        </row>
        <row r="8">
          <cell r="A8" t="str">
            <v>SA14</v>
          </cell>
          <cell r="B8" t="e">
            <v>#N/A</v>
          </cell>
          <cell r="C8" t="str">
            <v>T6</v>
          </cell>
          <cell r="D8">
            <v>43742.400000000001</v>
          </cell>
          <cell r="E8">
            <v>43742.400000000001</v>
          </cell>
          <cell r="F8">
            <v>43742.400000000001</v>
          </cell>
        </row>
        <row r="9">
          <cell r="A9" t="str">
            <v>PR07</v>
          </cell>
          <cell r="B9" t="str">
            <v>11</v>
          </cell>
          <cell r="C9" t="str">
            <v>T8A</v>
          </cell>
          <cell r="D9">
            <v>44116.800000000003</v>
          </cell>
          <cell r="E9">
            <v>45884.800000000003</v>
          </cell>
          <cell r="F9">
            <v>47652.800000000003</v>
          </cell>
        </row>
        <row r="10">
          <cell r="A10" t="str">
            <v>SA05</v>
          </cell>
          <cell r="B10" t="e">
            <v>#N/A</v>
          </cell>
          <cell r="C10" t="str">
            <v>T12B</v>
          </cell>
          <cell r="D10">
            <v>41288</v>
          </cell>
          <cell r="E10">
            <v>50138.399999999994</v>
          </cell>
          <cell r="F10">
            <v>58988.799999999996</v>
          </cell>
        </row>
        <row r="11">
          <cell r="A11" t="str">
            <v>PR15</v>
          </cell>
          <cell r="B11" t="str">
            <v>09</v>
          </cell>
          <cell r="C11" t="str">
            <v>T10</v>
          </cell>
          <cell r="D11">
            <v>47715.200000000004</v>
          </cell>
          <cell r="E11">
            <v>50232</v>
          </cell>
          <cell r="F11">
            <v>52748.799999999996</v>
          </cell>
        </row>
        <row r="12">
          <cell r="A12" t="str">
            <v>PR08</v>
          </cell>
          <cell r="B12" t="str">
            <v>04</v>
          </cell>
          <cell r="C12" t="str">
            <v>T13</v>
          </cell>
          <cell r="D12">
            <v>43742.400000000001</v>
          </cell>
          <cell r="E12">
            <v>52000</v>
          </cell>
          <cell r="F12">
            <v>60257.599999999999</v>
          </cell>
        </row>
        <row r="13">
          <cell r="A13" t="str">
            <v>AC04</v>
          </cell>
          <cell r="B13" t="str">
            <v>02</v>
          </cell>
          <cell r="C13" t="str">
            <v>c</v>
          </cell>
          <cell r="D13">
            <v>34500</v>
          </cell>
          <cell r="E13">
            <v>43200</v>
          </cell>
          <cell r="F13">
            <v>51800</v>
          </cell>
        </row>
        <row r="14">
          <cell r="A14" t="str">
            <v>PR01</v>
          </cell>
          <cell r="B14" t="str">
            <v>01</v>
          </cell>
          <cell r="C14" t="str">
            <v>T13</v>
          </cell>
          <cell r="D14">
            <v>43742.400000000001</v>
          </cell>
          <cell r="E14">
            <v>52000</v>
          </cell>
          <cell r="F14">
            <v>60257.599999999999</v>
          </cell>
        </row>
        <row r="15">
          <cell r="A15" t="str">
            <v>CS12</v>
          </cell>
          <cell r="B15" t="e">
            <v>#N/A</v>
          </cell>
          <cell r="C15" t="str">
            <v>T13</v>
          </cell>
          <cell r="D15">
            <v>43742.400000000001</v>
          </cell>
          <cell r="E15">
            <v>52000</v>
          </cell>
          <cell r="F15">
            <v>60257.599999999999</v>
          </cell>
        </row>
        <row r="16">
          <cell r="A16" t="str">
            <v>CS13</v>
          </cell>
          <cell r="B16" t="e">
            <v>#N/A</v>
          </cell>
          <cell r="C16" t="str">
            <v>T13</v>
          </cell>
          <cell r="D16">
            <v>43742.400000000001</v>
          </cell>
          <cell r="E16">
            <v>52000</v>
          </cell>
          <cell r="F16">
            <v>60257.599999999999</v>
          </cell>
        </row>
        <row r="17">
          <cell r="A17" t="str">
            <v>SA06</v>
          </cell>
          <cell r="B17" t="e">
            <v>#N/A</v>
          </cell>
          <cell r="C17" t="str">
            <v>T14A</v>
          </cell>
          <cell r="D17">
            <v>42952</v>
          </cell>
          <cell r="E17">
            <v>52156</v>
          </cell>
          <cell r="F17">
            <v>61360</v>
          </cell>
        </row>
        <row r="18">
          <cell r="A18" t="str">
            <v>PR04</v>
          </cell>
          <cell r="B18" t="str">
            <v>08</v>
          </cell>
          <cell r="C18" t="str">
            <v>T14B</v>
          </cell>
          <cell r="D18">
            <v>43742.400000000001</v>
          </cell>
          <cell r="E18">
            <v>52551.199999999997</v>
          </cell>
          <cell r="F18">
            <v>61360</v>
          </cell>
        </row>
        <row r="19">
          <cell r="A19" t="str">
            <v>CS07</v>
          </cell>
          <cell r="B19" t="e">
            <v>#N/A</v>
          </cell>
          <cell r="C19" t="str">
            <v>T14B</v>
          </cell>
          <cell r="D19">
            <v>43742.400000000001</v>
          </cell>
          <cell r="E19">
            <v>52551.199999999997</v>
          </cell>
          <cell r="F19">
            <v>61360</v>
          </cell>
        </row>
        <row r="20">
          <cell r="A20" t="str">
            <v>SA07</v>
          </cell>
          <cell r="B20" t="e">
            <v>#N/A</v>
          </cell>
          <cell r="C20" t="str">
            <v>T14B</v>
          </cell>
          <cell r="D20">
            <v>43742.400000000001</v>
          </cell>
          <cell r="E20">
            <v>52551.199999999997</v>
          </cell>
          <cell r="F20">
            <v>61360</v>
          </cell>
        </row>
        <row r="21">
          <cell r="A21" t="str">
            <v>SA15</v>
          </cell>
          <cell r="B21" t="e">
            <v>#N/A</v>
          </cell>
          <cell r="C21" t="str">
            <v>T14B</v>
          </cell>
          <cell r="D21">
            <v>43742.400000000001</v>
          </cell>
          <cell r="E21">
            <v>52551.199999999997</v>
          </cell>
          <cell r="F21">
            <v>61360</v>
          </cell>
        </row>
        <row r="22">
          <cell r="A22" t="str">
            <v>AC01</v>
          </cell>
          <cell r="B22" t="str">
            <v>04</v>
          </cell>
          <cell r="C22">
            <v>3</v>
          </cell>
          <cell r="D22">
            <v>45600</v>
          </cell>
          <cell r="E22">
            <v>57000</v>
          </cell>
          <cell r="F22">
            <v>68400</v>
          </cell>
        </row>
        <row r="23">
          <cell r="A23" t="str">
            <v>SA03</v>
          </cell>
          <cell r="B23" t="e">
            <v>#N/A</v>
          </cell>
          <cell r="C23">
            <v>3</v>
          </cell>
          <cell r="D23">
            <v>45600</v>
          </cell>
          <cell r="E23">
            <v>57000</v>
          </cell>
          <cell r="F23">
            <v>68400</v>
          </cell>
        </row>
        <row r="24">
          <cell r="A24" t="str">
            <v>CS06</v>
          </cell>
          <cell r="B24" t="e">
            <v>#N/A</v>
          </cell>
          <cell r="C24" t="str">
            <v>T12C</v>
          </cell>
          <cell r="D24">
            <v>56867.199999999997</v>
          </cell>
          <cell r="E24">
            <v>57928</v>
          </cell>
          <cell r="F24">
            <v>58988.799999999996</v>
          </cell>
        </row>
        <row r="25">
          <cell r="A25" t="str">
            <v>PR10</v>
          </cell>
          <cell r="B25" t="str">
            <v>02</v>
          </cell>
          <cell r="C25" t="str">
            <v>T12C</v>
          </cell>
          <cell r="D25">
            <v>56867.199999999997</v>
          </cell>
          <cell r="E25">
            <v>57928</v>
          </cell>
          <cell r="F25">
            <v>58988.799999999996</v>
          </cell>
        </row>
        <row r="26">
          <cell r="A26" t="str">
            <v>SA17</v>
          </cell>
          <cell r="B26" t="e">
            <v>#N/A</v>
          </cell>
          <cell r="C26" t="str">
            <v>T12A</v>
          </cell>
          <cell r="D26">
            <v>58988.799999999996</v>
          </cell>
          <cell r="E26">
            <v>58988.799999999996</v>
          </cell>
          <cell r="F26">
            <v>58988.799999999996</v>
          </cell>
        </row>
        <row r="27">
          <cell r="A27" t="str">
            <v>AC02</v>
          </cell>
          <cell r="B27" t="str">
            <v>02</v>
          </cell>
          <cell r="C27">
            <v>4</v>
          </cell>
          <cell r="D27">
            <v>48600</v>
          </cell>
          <cell r="E27">
            <v>60800</v>
          </cell>
          <cell r="F27">
            <v>72900</v>
          </cell>
        </row>
        <row r="28">
          <cell r="A28" t="str">
            <v>HR01</v>
          </cell>
          <cell r="B28" t="e">
            <v>#N/A</v>
          </cell>
          <cell r="C28">
            <v>4</v>
          </cell>
          <cell r="D28">
            <v>48600</v>
          </cell>
          <cell r="E28">
            <v>60800</v>
          </cell>
          <cell r="F28">
            <v>72900</v>
          </cell>
        </row>
        <row r="29">
          <cell r="A29" t="str">
            <v>PR03</v>
          </cell>
          <cell r="B29" t="str">
            <v>07</v>
          </cell>
          <cell r="C29">
            <v>4</v>
          </cell>
          <cell r="D29">
            <v>48600</v>
          </cell>
          <cell r="E29">
            <v>60800</v>
          </cell>
          <cell r="F29">
            <v>72900</v>
          </cell>
        </row>
        <row r="30">
          <cell r="A30" t="str">
            <v>CS05</v>
          </cell>
          <cell r="B30" t="e">
            <v>#N/A</v>
          </cell>
          <cell r="C30">
            <v>4</v>
          </cell>
          <cell r="D30">
            <v>48600</v>
          </cell>
          <cell r="E30">
            <v>60800</v>
          </cell>
          <cell r="F30">
            <v>72900</v>
          </cell>
        </row>
        <row r="31">
          <cell r="A31" t="str">
            <v>HR02</v>
          </cell>
          <cell r="B31" t="str">
            <v>03</v>
          </cell>
          <cell r="C31">
            <v>4</v>
          </cell>
          <cell r="D31">
            <v>48600</v>
          </cell>
          <cell r="E31">
            <v>60800</v>
          </cell>
          <cell r="F31">
            <v>72900</v>
          </cell>
        </row>
        <row r="32">
          <cell r="A32" t="str">
            <v>CS16</v>
          </cell>
          <cell r="B32" t="e">
            <v>#N/A</v>
          </cell>
          <cell r="C32" t="str">
            <v>T15A</v>
          </cell>
          <cell r="D32">
            <v>62358.400000000001</v>
          </cell>
          <cell r="E32">
            <v>62358.400000000001</v>
          </cell>
          <cell r="F32">
            <v>62358.400000000001</v>
          </cell>
        </row>
        <row r="33">
          <cell r="A33" t="str">
            <v>SA21</v>
          </cell>
          <cell r="B33" t="e">
            <v>#N/A</v>
          </cell>
          <cell r="C33" t="str">
            <v>T15B</v>
          </cell>
          <cell r="D33">
            <v>62899.199999999997</v>
          </cell>
          <cell r="E33">
            <v>62899.199999999997</v>
          </cell>
          <cell r="F33">
            <v>62899.199999999997</v>
          </cell>
        </row>
        <row r="34">
          <cell r="A34" t="str">
            <v>SA04</v>
          </cell>
          <cell r="B34" t="e">
            <v>#N/A</v>
          </cell>
          <cell r="C34">
            <v>5</v>
          </cell>
          <cell r="D34">
            <v>51800</v>
          </cell>
          <cell r="E34">
            <v>64800</v>
          </cell>
          <cell r="F34">
            <v>77700</v>
          </cell>
        </row>
        <row r="35">
          <cell r="A35" t="str">
            <v>CS04</v>
          </cell>
          <cell r="B35" t="e">
            <v>#N/A</v>
          </cell>
          <cell r="C35">
            <v>5</v>
          </cell>
          <cell r="D35">
            <v>51800</v>
          </cell>
          <cell r="E35">
            <v>64800</v>
          </cell>
          <cell r="F35">
            <v>77700</v>
          </cell>
        </row>
        <row r="36">
          <cell r="A36" t="str">
            <v>CS02</v>
          </cell>
          <cell r="B36" t="e">
            <v>#N/A</v>
          </cell>
          <cell r="C36">
            <v>5</v>
          </cell>
          <cell r="D36">
            <v>51800</v>
          </cell>
          <cell r="E36">
            <v>64800</v>
          </cell>
          <cell r="F36">
            <v>77700</v>
          </cell>
        </row>
        <row r="37">
          <cell r="A37" t="str">
            <v>PR06</v>
          </cell>
          <cell r="B37" t="str">
            <v>10</v>
          </cell>
          <cell r="C37" t="str">
            <v>T17</v>
          </cell>
          <cell r="D37">
            <v>66393.600000000006</v>
          </cell>
          <cell r="E37">
            <v>66393.600000000006</v>
          </cell>
          <cell r="F37">
            <v>66393.600000000006</v>
          </cell>
        </row>
        <row r="38">
          <cell r="A38" t="str">
            <v>SA12</v>
          </cell>
          <cell r="B38" t="e">
            <v>#N/A</v>
          </cell>
          <cell r="C38" t="str">
            <v>T17</v>
          </cell>
          <cell r="D38">
            <v>66393.600000000006</v>
          </cell>
          <cell r="E38">
            <v>66393.600000000006</v>
          </cell>
          <cell r="F38">
            <v>66393.600000000006</v>
          </cell>
        </row>
        <row r="39">
          <cell r="A39" t="str">
            <v>SA18</v>
          </cell>
          <cell r="B39" t="e">
            <v>#N/A</v>
          </cell>
          <cell r="C39" t="str">
            <v>T17</v>
          </cell>
          <cell r="D39">
            <v>66393.600000000006</v>
          </cell>
          <cell r="E39">
            <v>66393.600000000006</v>
          </cell>
          <cell r="F39">
            <v>66393.600000000006</v>
          </cell>
        </row>
        <row r="40">
          <cell r="A40" t="str">
            <v>PR02</v>
          </cell>
          <cell r="B40" t="str">
            <v>15</v>
          </cell>
          <cell r="C40">
            <v>6</v>
          </cell>
          <cell r="D40">
            <v>55100</v>
          </cell>
          <cell r="E40">
            <v>68900</v>
          </cell>
          <cell r="F40">
            <v>82700</v>
          </cell>
        </row>
        <row r="41">
          <cell r="A41" t="str">
            <v>CS08</v>
          </cell>
          <cell r="B41" t="e">
            <v>#N/A</v>
          </cell>
          <cell r="C41">
            <v>6</v>
          </cell>
          <cell r="D41">
            <v>55100</v>
          </cell>
          <cell r="E41">
            <v>68900</v>
          </cell>
          <cell r="F41">
            <v>82700</v>
          </cell>
        </row>
        <row r="42">
          <cell r="A42" t="str">
            <v>SA11</v>
          </cell>
          <cell r="B42" t="e">
            <v>#N/A</v>
          </cell>
          <cell r="C42">
            <v>6</v>
          </cell>
          <cell r="D42">
            <v>55100</v>
          </cell>
          <cell r="E42">
            <v>68900</v>
          </cell>
          <cell r="F42">
            <v>82700</v>
          </cell>
        </row>
        <row r="43">
          <cell r="A43" t="str">
            <v>XO04</v>
          </cell>
          <cell r="B43" t="e">
            <v>#N/A</v>
          </cell>
          <cell r="C43">
            <v>6</v>
          </cell>
          <cell r="D43">
            <v>55100</v>
          </cell>
          <cell r="E43">
            <v>68900</v>
          </cell>
          <cell r="F43">
            <v>82700</v>
          </cell>
        </row>
        <row r="44">
          <cell r="A44" t="str">
            <v>AC06</v>
          </cell>
          <cell r="B44" t="str">
            <v>05</v>
          </cell>
          <cell r="C44">
            <v>6</v>
          </cell>
          <cell r="D44">
            <v>55100</v>
          </cell>
          <cell r="E44">
            <v>68900</v>
          </cell>
          <cell r="F44">
            <v>82700</v>
          </cell>
        </row>
        <row r="45">
          <cell r="A45" t="str">
            <v>SP04</v>
          </cell>
          <cell r="B45" t="str">
            <v>05</v>
          </cell>
          <cell r="C45">
            <v>6</v>
          </cell>
          <cell r="D45">
            <v>55100</v>
          </cell>
          <cell r="E45">
            <v>68900</v>
          </cell>
          <cell r="F45">
            <v>82700</v>
          </cell>
        </row>
        <row r="46">
          <cell r="A46" t="str">
            <v>PR14</v>
          </cell>
          <cell r="B46" t="str">
            <v>12</v>
          </cell>
          <cell r="C46">
            <v>6</v>
          </cell>
          <cell r="D46">
            <v>55100</v>
          </cell>
          <cell r="E46">
            <v>68900</v>
          </cell>
          <cell r="F46">
            <v>82700</v>
          </cell>
        </row>
        <row r="47">
          <cell r="A47" t="str">
            <v>SA20</v>
          </cell>
          <cell r="B47" t="e">
            <v>#N/A</v>
          </cell>
          <cell r="C47">
            <v>6</v>
          </cell>
          <cell r="D47">
            <v>55100</v>
          </cell>
          <cell r="E47">
            <v>68900</v>
          </cell>
          <cell r="F47">
            <v>82700</v>
          </cell>
        </row>
        <row r="48">
          <cell r="A48" t="str">
            <v>SA08</v>
          </cell>
          <cell r="B48" t="e">
            <v>#N/A</v>
          </cell>
          <cell r="C48">
            <v>7</v>
          </cell>
          <cell r="D48">
            <v>59300</v>
          </cell>
          <cell r="E48">
            <v>74100</v>
          </cell>
          <cell r="F48">
            <v>88900</v>
          </cell>
        </row>
        <row r="49">
          <cell r="A49" t="str">
            <v>SA09</v>
          </cell>
          <cell r="B49" t="e">
            <v>#N/A</v>
          </cell>
          <cell r="C49">
            <v>7</v>
          </cell>
          <cell r="D49">
            <v>59300</v>
          </cell>
          <cell r="E49">
            <v>74100</v>
          </cell>
          <cell r="F49">
            <v>88900</v>
          </cell>
        </row>
        <row r="50">
          <cell r="A50" t="str">
            <v>SP02</v>
          </cell>
          <cell r="B50" t="str">
            <v>04</v>
          </cell>
          <cell r="C50">
            <v>7</v>
          </cell>
          <cell r="D50">
            <v>59300</v>
          </cell>
          <cell r="E50">
            <v>74100</v>
          </cell>
          <cell r="F50">
            <v>88900</v>
          </cell>
        </row>
        <row r="51">
          <cell r="A51" t="str">
            <v>SA10</v>
          </cell>
          <cell r="B51" t="e">
            <v>#N/A</v>
          </cell>
          <cell r="C51">
            <v>7</v>
          </cell>
          <cell r="D51">
            <v>59300</v>
          </cell>
          <cell r="E51">
            <v>74100</v>
          </cell>
          <cell r="F51">
            <v>88900</v>
          </cell>
        </row>
        <row r="52">
          <cell r="A52" t="str">
            <v>IT02</v>
          </cell>
          <cell r="B52" t="str">
            <v>02</v>
          </cell>
          <cell r="C52">
            <v>7</v>
          </cell>
          <cell r="D52">
            <v>59300</v>
          </cell>
          <cell r="E52">
            <v>74100</v>
          </cell>
          <cell r="F52">
            <v>88900</v>
          </cell>
        </row>
        <row r="53">
          <cell r="A53" t="str">
            <v>SA19</v>
          </cell>
          <cell r="B53" t="e">
            <v>#N/A</v>
          </cell>
          <cell r="C53">
            <v>7</v>
          </cell>
          <cell r="D53">
            <v>59300</v>
          </cell>
          <cell r="E53">
            <v>74100</v>
          </cell>
          <cell r="F53">
            <v>88900</v>
          </cell>
        </row>
        <row r="54">
          <cell r="A54" t="str">
            <v>AC07</v>
          </cell>
          <cell r="B54" t="e">
            <v>#N/A</v>
          </cell>
          <cell r="C54">
            <v>7</v>
          </cell>
          <cell r="D54">
            <v>59300</v>
          </cell>
          <cell r="E54">
            <v>74100</v>
          </cell>
          <cell r="F54">
            <v>88900</v>
          </cell>
        </row>
        <row r="55">
          <cell r="A55" t="str">
            <v>IT01</v>
          </cell>
          <cell r="B55" t="str">
            <v>01</v>
          </cell>
          <cell r="C55">
            <v>8</v>
          </cell>
          <cell r="D55">
            <v>63400</v>
          </cell>
          <cell r="E55">
            <v>79300</v>
          </cell>
          <cell r="F55">
            <v>95100</v>
          </cell>
        </row>
        <row r="56">
          <cell r="A56" t="str">
            <v>PR05</v>
          </cell>
          <cell r="B56">
            <v>0</v>
          </cell>
          <cell r="C56">
            <v>8</v>
          </cell>
          <cell r="D56">
            <v>63400</v>
          </cell>
          <cell r="E56">
            <v>79300</v>
          </cell>
          <cell r="F56">
            <v>95100</v>
          </cell>
        </row>
        <row r="57">
          <cell r="A57" t="str">
            <v>HR05</v>
          </cell>
          <cell r="B57" t="str">
            <v>04</v>
          </cell>
          <cell r="C57">
            <v>8</v>
          </cell>
          <cell r="D57">
            <v>63400</v>
          </cell>
          <cell r="E57">
            <v>79300</v>
          </cell>
          <cell r="F57">
            <v>95100</v>
          </cell>
        </row>
        <row r="58">
          <cell r="A58" t="str">
            <v>HR04</v>
          </cell>
          <cell r="B58" t="str">
            <v>05</v>
          </cell>
          <cell r="C58">
            <v>9</v>
          </cell>
          <cell r="D58">
            <v>68200</v>
          </cell>
          <cell r="E58">
            <v>85300</v>
          </cell>
          <cell r="F58">
            <v>102300</v>
          </cell>
        </row>
        <row r="59">
          <cell r="A59" t="str">
            <v>PR12</v>
          </cell>
          <cell r="B59" t="str">
            <v>05</v>
          </cell>
          <cell r="C59">
            <v>9</v>
          </cell>
          <cell r="D59">
            <v>68200</v>
          </cell>
          <cell r="E59">
            <v>85300</v>
          </cell>
          <cell r="F59">
            <v>102300</v>
          </cell>
        </row>
        <row r="60">
          <cell r="A60" t="str">
            <v>PR13</v>
          </cell>
          <cell r="B60" t="str">
            <v>13</v>
          </cell>
          <cell r="C60">
            <v>9</v>
          </cell>
          <cell r="D60">
            <v>68200</v>
          </cell>
          <cell r="E60">
            <v>85300</v>
          </cell>
          <cell r="F60">
            <v>102300</v>
          </cell>
        </row>
        <row r="61">
          <cell r="A61" t="str">
            <v>IT03</v>
          </cell>
          <cell r="B61" t="str">
            <v>03</v>
          </cell>
          <cell r="C61">
            <v>10</v>
          </cell>
          <cell r="D61">
            <v>74100</v>
          </cell>
          <cell r="E61">
            <v>92600</v>
          </cell>
          <cell r="F61">
            <v>111200</v>
          </cell>
        </row>
        <row r="62">
          <cell r="A62" t="str">
            <v>CS11</v>
          </cell>
          <cell r="B62" t="e">
            <v>#N/A</v>
          </cell>
          <cell r="C62">
            <v>11</v>
          </cell>
          <cell r="D62">
            <v>80700</v>
          </cell>
          <cell r="E62">
            <v>100900</v>
          </cell>
          <cell r="F62">
            <v>121100</v>
          </cell>
        </row>
        <row r="63">
          <cell r="A63" t="str">
            <v>SP03</v>
          </cell>
          <cell r="B63" t="str">
            <v>02</v>
          </cell>
          <cell r="C63">
            <v>11</v>
          </cell>
          <cell r="D63">
            <v>80700</v>
          </cell>
          <cell r="E63">
            <v>100900</v>
          </cell>
          <cell r="F63">
            <v>121100</v>
          </cell>
        </row>
        <row r="64">
          <cell r="A64" t="str">
            <v>SA16</v>
          </cell>
          <cell r="B64" t="e">
            <v>#N/A</v>
          </cell>
          <cell r="C64">
            <v>12</v>
          </cell>
          <cell r="D64">
            <v>88300</v>
          </cell>
          <cell r="E64">
            <v>110400</v>
          </cell>
          <cell r="F64">
            <v>132500</v>
          </cell>
        </row>
        <row r="65">
          <cell r="A65" t="str">
            <v>PR09</v>
          </cell>
          <cell r="B65" t="str">
            <v>03</v>
          </cell>
          <cell r="C65">
            <v>13</v>
          </cell>
          <cell r="D65">
            <v>96800</v>
          </cell>
          <cell r="E65">
            <v>121000</v>
          </cell>
          <cell r="F65">
            <v>145200</v>
          </cell>
        </row>
        <row r="66">
          <cell r="A66" t="str">
            <v>XO01</v>
          </cell>
          <cell r="B66" t="e">
            <v>#N/A</v>
          </cell>
          <cell r="C66">
            <v>15</v>
          </cell>
          <cell r="D66">
            <v>118100</v>
          </cell>
          <cell r="E66">
            <v>147600</v>
          </cell>
          <cell r="F66">
            <v>177100</v>
          </cell>
        </row>
        <row r="67">
          <cell r="A67" t="str">
            <v>PR11</v>
          </cell>
          <cell r="B67" t="str">
            <v>14</v>
          </cell>
          <cell r="C67" t="str">
            <v>t16</v>
          </cell>
          <cell r="D67">
            <v>63481.599999999999</v>
          </cell>
          <cell r="E67">
            <v>63481.599999999999</v>
          </cell>
          <cell r="F67">
            <v>63481.599999999999</v>
          </cell>
        </row>
        <row r="68">
          <cell r="A68" t="str">
            <v>AC03</v>
          </cell>
          <cell r="B68" t="str">
            <v>01</v>
          </cell>
          <cell r="C68">
            <v>5</v>
          </cell>
          <cell r="D68">
            <v>51800</v>
          </cell>
          <cell r="E68">
            <v>64800</v>
          </cell>
          <cell r="F68">
            <v>77700</v>
          </cell>
        </row>
        <row r="69">
          <cell r="A69" t="str">
            <v>HR03</v>
          </cell>
          <cell r="B69" t="str">
            <v>01</v>
          </cell>
          <cell r="C69">
            <v>3</v>
          </cell>
          <cell r="D69">
            <v>45600</v>
          </cell>
          <cell r="E69">
            <v>57000</v>
          </cell>
          <cell r="F69">
            <v>68400</v>
          </cell>
        </row>
        <row r="70">
          <cell r="A70" t="str">
            <v>AC05</v>
          </cell>
          <cell r="B70" t="str">
            <v>06</v>
          </cell>
          <cell r="C70">
            <v>13</v>
          </cell>
          <cell r="D70">
            <v>96800</v>
          </cell>
          <cell r="E70">
            <v>121000</v>
          </cell>
          <cell r="F70">
            <v>145200</v>
          </cell>
        </row>
        <row r="71">
          <cell r="A71" t="str">
            <v>CS01</v>
          </cell>
          <cell r="B71" t="e">
            <v>#N/A</v>
          </cell>
          <cell r="C71" t="str">
            <v>T4</v>
          </cell>
          <cell r="D71">
            <v>34715.200000000004</v>
          </cell>
          <cell r="E71">
            <v>37772.800000000003</v>
          </cell>
          <cell r="F71">
            <v>40830.400000000001</v>
          </cell>
        </row>
        <row r="72">
          <cell r="A72" t="str">
            <v>SA01</v>
          </cell>
          <cell r="B72" t="e">
            <v>#N/A</v>
          </cell>
          <cell r="C72" t="str">
            <v>T12</v>
          </cell>
          <cell r="D72">
            <v>58988.799999999996</v>
          </cell>
          <cell r="E72">
            <v>58988.799999999996</v>
          </cell>
          <cell r="F72">
            <v>58988.799999999996</v>
          </cell>
        </row>
        <row r="73">
          <cell r="A73" t="str">
            <v>SA02</v>
          </cell>
          <cell r="B73" t="e">
            <v>#N/A</v>
          </cell>
          <cell r="C73" t="str">
            <v>T12</v>
          </cell>
          <cell r="D73">
            <v>58988.799999999996</v>
          </cell>
          <cell r="E73">
            <v>58988.799999999996</v>
          </cell>
          <cell r="F73">
            <v>58988.799999999996</v>
          </cell>
        </row>
        <row r="74">
          <cell r="A74" t="str">
            <v>XO03</v>
          </cell>
          <cell r="B74" t="e">
            <v>#N/A</v>
          </cell>
          <cell r="C74">
            <v>5</v>
          </cell>
          <cell r="D74">
            <v>51800</v>
          </cell>
          <cell r="E74">
            <v>64800</v>
          </cell>
          <cell r="F74">
            <v>77700</v>
          </cell>
        </row>
        <row r="75">
          <cell r="A75" t="str">
            <v>CS10</v>
          </cell>
          <cell r="B75" t="e">
            <v>#N/A</v>
          </cell>
          <cell r="C75" t="str">
            <v>T4</v>
          </cell>
          <cell r="D75">
            <v>34715.200000000004</v>
          </cell>
          <cell r="E75">
            <v>37772.800000000003</v>
          </cell>
          <cell r="F75">
            <v>40830.400000000001</v>
          </cell>
        </row>
        <row r="76">
          <cell r="A76" t="str">
            <v>CS14</v>
          </cell>
          <cell r="B76" t="e">
            <v>#N/A</v>
          </cell>
          <cell r="C76" t="str">
            <v>T13</v>
          </cell>
          <cell r="D76">
            <v>43742.400000000001</v>
          </cell>
          <cell r="E76">
            <v>52000</v>
          </cell>
          <cell r="F76">
            <v>60257.599999999999</v>
          </cell>
        </row>
        <row r="77">
          <cell r="A77" t="str">
            <v>CS15</v>
          </cell>
          <cell r="B77" t="e">
            <v>#N/A</v>
          </cell>
          <cell r="C77" t="str">
            <v>T13</v>
          </cell>
          <cell r="D77">
            <v>43742.400000000001</v>
          </cell>
          <cell r="E77">
            <v>52000</v>
          </cell>
          <cell r="F77">
            <v>60257.599999999999</v>
          </cell>
        </row>
        <row r="78">
          <cell r="A78" t="str">
            <v>SP05</v>
          </cell>
          <cell r="B78" t="str">
            <v>03</v>
          </cell>
          <cell r="C78">
            <v>11</v>
          </cell>
          <cell r="D78">
            <v>80700</v>
          </cell>
          <cell r="E78">
            <v>100900</v>
          </cell>
          <cell r="F78">
            <v>121100</v>
          </cell>
        </row>
      </sheetData>
      <sheetData sheetId="12" refreshError="1"/>
      <sheetData sheetId="13" refreshError="1"/>
      <sheetData sheetId="14" refreshError="1">
        <row r="2">
          <cell r="A2">
            <v>3114</v>
          </cell>
          <cell r="B2" t="str">
            <v>Acoba</v>
          </cell>
          <cell r="C2" t="str">
            <v>Christopher</v>
          </cell>
          <cell r="D2" t="str">
            <v>Acoba,Christopher</v>
          </cell>
          <cell r="E2" t="str">
            <v>M</v>
          </cell>
          <cell r="F2" t="str">
            <v>Asian</v>
          </cell>
          <cell r="G2">
            <v>32832</v>
          </cell>
          <cell r="H2" t="str">
            <v>EO12</v>
          </cell>
          <cell r="I2" t="str">
            <v>PR06</v>
          </cell>
          <cell r="J2" t="str">
            <v>Working Foreman-Construc</v>
          </cell>
          <cell r="K2" t="str">
            <v>Foreman, Working</v>
          </cell>
          <cell r="L2">
            <v>17</v>
          </cell>
          <cell r="M2" t="str">
            <v>x</v>
          </cell>
          <cell r="N2">
            <v>32.72</v>
          </cell>
          <cell r="O2">
            <v>68057.599999999991</v>
          </cell>
          <cell r="Q2" t="str">
            <v>BU</v>
          </cell>
          <cell r="R2" t="str">
            <v>Engineering &amp; Operations</v>
          </cell>
        </row>
        <row r="3">
          <cell r="A3">
            <v>3067</v>
          </cell>
          <cell r="B3" t="str">
            <v>Adviento</v>
          </cell>
          <cell r="C3" t="str">
            <v>John</v>
          </cell>
          <cell r="D3" t="str">
            <v>Adviento,John R.</v>
          </cell>
          <cell r="E3" t="str">
            <v>M</v>
          </cell>
          <cell r="F3" t="str">
            <v>Asian</v>
          </cell>
          <cell r="G3">
            <v>34151</v>
          </cell>
          <cell r="H3" t="str">
            <v>PR07</v>
          </cell>
          <cell r="I3" t="str">
            <v>PR10</v>
          </cell>
          <cell r="J3" t="str">
            <v>PP Operator</v>
          </cell>
          <cell r="K3" t="str">
            <v>Operator, Asst Pwr Plt</v>
          </cell>
          <cell r="L3">
            <v>16</v>
          </cell>
          <cell r="M3" t="str">
            <v>x</v>
          </cell>
          <cell r="N3">
            <v>31.28</v>
          </cell>
          <cell r="O3">
            <v>65062.400000000001</v>
          </cell>
          <cell r="Q3" t="str">
            <v>BU</v>
          </cell>
          <cell r="R3" t="str">
            <v>Production</v>
          </cell>
        </row>
        <row r="4">
          <cell r="A4">
            <v>3043</v>
          </cell>
          <cell r="B4" t="str">
            <v>Akasaki</v>
          </cell>
          <cell r="C4" t="str">
            <v>Faye</v>
          </cell>
          <cell r="D4" t="str">
            <v>Akasaki,Faye T.</v>
          </cell>
          <cell r="E4" t="str">
            <v>F</v>
          </cell>
          <cell r="F4" t="str">
            <v>Asian</v>
          </cell>
          <cell r="G4">
            <v>30455</v>
          </cell>
          <cell r="H4" t="str">
            <v>MS15</v>
          </cell>
          <cell r="I4" t="str">
            <v>CS11</v>
          </cell>
          <cell r="J4" t="str">
            <v>VP, Member Services</v>
          </cell>
          <cell r="K4" t="str">
            <v>Mgr, Customer Service</v>
          </cell>
          <cell r="L4">
            <v>16</v>
          </cell>
          <cell r="M4" t="e">
            <v>#N/A</v>
          </cell>
          <cell r="O4">
            <v>112109.92</v>
          </cell>
          <cell r="Q4" t="str">
            <v>NBU</v>
          </cell>
          <cell r="R4" t="str">
            <v>Member Services</v>
          </cell>
        </row>
        <row r="5">
          <cell r="A5">
            <v>7541</v>
          </cell>
          <cell r="B5" t="str">
            <v>Akita</v>
          </cell>
          <cell r="C5" t="str">
            <v>Kevin</v>
          </cell>
          <cell r="D5" t="str">
            <v>Akita,Kevin</v>
          </cell>
          <cell r="E5" t="str">
            <v>M</v>
          </cell>
          <cell r="F5" t="str">
            <v>White</v>
          </cell>
          <cell r="G5">
            <v>37088</v>
          </cell>
          <cell r="H5" t="str">
            <v>IT01</v>
          </cell>
          <cell r="I5" t="str">
            <v>IT01</v>
          </cell>
          <cell r="J5" t="str">
            <v>System Support Specialst</v>
          </cell>
          <cell r="K5" t="str">
            <v>System Support Specialist</v>
          </cell>
          <cell r="L5">
            <v>8</v>
          </cell>
          <cell r="M5" t="str">
            <v>x</v>
          </cell>
          <cell r="O5">
            <v>44618.080000000002</v>
          </cell>
          <cell r="Q5" t="str">
            <v>NBU</v>
          </cell>
          <cell r="R5" t="str">
            <v>Strategic Planning</v>
          </cell>
        </row>
        <row r="6">
          <cell r="A6">
            <v>3100</v>
          </cell>
          <cell r="B6" t="str">
            <v>Akita</v>
          </cell>
          <cell r="C6" t="str">
            <v>Dwight</v>
          </cell>
          <cell r="D6" t="str">
            <v>Akita,Dwight</v>
          </cell>
          <cell r="E6" t="str">
            <v>M</v>
          </cell>
          <cell r="F6" t="str">
            <v>White</v>
          </cell>
          <cell r="G6">
            <v>33658</v>
          </cell>
          <cell r="H6" t="str">
            <v>MS01</v>
          </cell>
          <cell r="I6" t="str">
            <v>CS10</v>
          </cell>
          <cell r="J6" t="str">
            <v>Meter Reader</v>
          </cell>
          <cell r="K6" t="str">
            <v>Meter Reader</v>
          </cell>
          <cell r="L6">
            <v>9</v>
          </cell>
          <cell r="M6" t="e">
            <v>#N/A</v>
          </cell>
          <cell r="N6">
            <v>21.21</v>
          </cell>
          <cell r="O6">
            <v>44116.800000000003</v>
          </cell>
          <cell r="Q6" t="str">
            <v>BU</v>
          </cell>
          <cell r="R6" t="str">
            <v>Member Services</v>
          </cell>
        </row>
        <row r="7">
          <cell r="A7">
            <v>6414</v>
          </cell>
          <cell r="B7" t="str">
            <v>Alcott</v>
          </cell>
          <cell r="C7" t="str">
            <v>Randal</v>
          </cell>
          <cell r="D7" t="str">
            <v>Alcott,Randal</v>
          </cell>
          <cell r="E7" t="str">
            <v>M</v>
          </cell>
          <cell r="F7" t="str">
            <v>White</v>
          </cell>
          <cell r="G7">
            <v>36642</v>
          </cell>
          <cell r="H7" t="str">
            <v>EO18</v>
          </cell>
          <cell r="I7" t="str">
            <v>SA04</v>
          </cell>
          <cell r="J7" t="str">
            <v>Construc Coord/Inspector</v>
          </cell>
          <cell r="K7" t="str">
            <v>Coord/Inspector, Construction</v>
          </cell>
          <cell r="L7">
            <v>10</v>
          </cell>
          <cell r="M7" t="e">
            <v>#N/A</v>
          </cell>
          <cell r="O7">
            <v>74010.559999999998</v>
          </cell>
          <cell r="Q7" t="str">
            <v>NBU</v>
          </cell>
          <cell r="R7" t="str">
            <v>Engineering &amp; Operations</v>
          </cell>
        </row>
        <row r="8">
          <cell r="A8">
            <v>3071</v>
          </cell>
          <cell r="B8" t="str">
            <v>Alfiler</v>
          </cell>
          <cell r="C8" t="str">
            <v>Maile</v>
          </cell>
          <cell r="D8" t="str">
            <v>Alfiler,Maile R.</v>
          </cell>
          <cell r="E8" t="str">
            <v>F</v>
          </cell>
          <cell r="F8" t="str">
            <v>Asian</v>
          </cell>
          <cell r="G8">
            <v>32972</v>
          </cell>
          <cell r="H8" t="str">
            <v>MS11</v>
          </cell>
          <cell r="I8" t="str">
            <v>CS05</v>
          </cell>
          <cell r="J8" t="str">
            <v>Manager, Member Systems</v>
          </cell>
          <cell r="K8" t="str">
            <v>Customer Svc Sys &amp; Process Adm</v>
          </cell>
          <cell r="L8">
            <v>9</v>
          </cell>
          <cell r="M8" t="e">
            <v>#N/A</v>
          </cell>
          <cell r="O8">
            <v>58050.720000000001</v>
          </cell>
          <cell r="Q8" t="str">
            <v>NBU</v>
          </cell>
          <cell r="R8" t="str">
            <v>Member Services</v>
          </cell>
        </row>
        <row r="9">
          <cell r="A9">
            <v>3130</v>
          </cell>
          <cell r="B9" t="str">
            <v>Aquino</v>
          </cell>
          <cell r="C9" t="str">
            <v>Myles</v>
          </cell>
          <cell r="D9" t="str">
            <v>Aquino,Myles I.</v>
          </cell>
          <cell r="E9" t="str">
            <v>M</v>
          </cell>
          <cell r="F9" t="str">
            <v>Asian</v>
          </cell>
          <cell r="G9">
            <v>33086</v>
          </cell>
          <cell r="H9" t="str">
            <v>IT03</v>
          </cell>
          <cell r="I9" t="str">
            <v>IT03</v>
          </cell>
          <cell r="J9" t="str">
            <v>Manager, Information Technology</v>
          </cell>
          <cell r="K9" t="str">
            <v>Supv., Information Technology</v>
          </cell>
          <cell r="L9">
            <v>12</v>
          </cell>
          <cell r="M9" t="str">
            <v>x</v>
          </cell>
          <cell r="O9">
            <v>76689.600000000006</v>
          </cell>
          <cell r="Q9" t="str">
            <v>NBU</v>
          </cell>
          <cell r="R9" t="str">
            <v>Strategic Planning</v>
          </cell>
        </row>
        <row r="10">
          <cell r="A10">
            <v>7798</v>
          </cell>
          <cell r="B10" t="str">
            <v>Balaan</v>
          </cell>
          <cell r="C10" t="str">
            <v>Roger</v>
          </cell>
          <cell r="D10" t="e">
            <v>#N/A</v>
          </cell>
          <cell r="E10" t="str">
            <v>M</v>
          </cell>
          <cell r="F10" t="str">
            <v>Asian</v>
          </cell>
          <cell r="G10">
            <v>37628</v>
          </cell>
          <cell r="H10" t="str">
            <v>PR08</v>
          </cell>
          <cell r="I10" t="e">
            <v>#N/A</v>
          </cell>
          <cell r="J10" t="str">
            <v>Inst &amp; Cnt Electrician</v>
          </cell>
          <cell r="K10" t="e">
            <v>#N/A</v>
          </cell>
          <cell r="L10">
            <v>14</v>
          </cell>
          <cell r="M10" t="e">
            <v>#N/A</v>
          </cell>
          <cell r="N10">
            <v>22.82</v>
          </cell>
          <cell r="O10">
            <v>47465.599999999999</v>
          </cell>
          <cell r="Q10" t="str">
            <v>BU</v>
          </cell>
          <cell r="R10" t="str">
            <v>Production</v>
          </cell>
        </row>
        <row r="11">
          <cell r="A11">
            <v>3123</v>
          </cell>
          <cell r="B11" t="str">
            <v>Balisacan</v>
          </cell>
          <cell r="C11" t="str">
            <v>Pedro</v>
          </cell>
          <cell r="D11" t="str">
            <v>Balisacan,Pedro G.</v>
          </cell>
          <cell r="E11" t="str">
            <v>M</v>
          </cell>
          <cell r="F11" t="str">
            <v>Asian</v>
          </cell>
          <cell r="G11">
            <v>33390</v>
          </cell>
          <cell r="H11" t="str">
            <v>PR07</v>
          </cell>
          <cell r="I11" t="str">
            <v>PR10</v>
          </cell>
          <cell r="J11" t="str">
            <v>PP Operator</v>
          </cell>
          <cell r="K11" t="str">
            <v>Operator, Pwr Plt</v>
          </cell>
          <cell r="L11">
            <v>16</v>
          </cell>
          <cell r="M11" t="str">
            <v>x</v>
          </cell>
          <cell r="N11">
            <v>31.28</v>
          </cell>
          <cell r="O11">
            <v>65062.400000000001</v>
          </cell>
          <cell r="Q11" t="str">
            <v>BU</v>
          </cell>
          <cell r="R11" t="str">
            <v>Production</v>
          </cell>
        </row>
        <row r="12">
          <cell r="A12">
            <v>7784</v>
          </cell>
          <cell r="B12" t="str">
            <v>Barnes</v>
          </cell>
          <cell r="C12" t="str">
            <v>Anne</v>
          </cell>
          <cell r="D12" t="e">
            <v>#N/A</v>
          </cell>
          <cell r="E12" t="str">
            <v>F</v>
          </cell>
          <cell r="F12" t="str">
            <v>White</v>
          </cell>
          <cell r="G12">
            <v>37574</v>
          </cell>
          <cell r="H12" t="str">
            <v>MS13</v>
          </cell>
          <cell r="I12" t="e">
            <v>#N/A</v>
          </cell>
          <cell r="J12" t="str">
            <v>Director, Communications</v>
          </cell>
          <cell r="K12" t="e">
            <v>#N/A</v>
          </cell>
          <cell r="L12">
            <v>10</v>
          </cell>
          <cell r="M12" t="e">
            <v>#N/A</v>
          </cell>
          <cell r="O12">
            <v>65000</v>
          </cell>
          <cell r="Q12" t="str">
            <v>NBU</v>
          </cell>
          <cell r="R12" t="str">
            <v>Member Services</v>
          </cell>
        </row>
        <row r="13">
          <cell r="A13">
            <v>3102</v>
          </cell>
          <cell r="B13" t="str">
            <v>Blume</v>
          </cell>
          <cell r="C13" t="str">
            <v>Timothy</v>
          </cell>
          <cell r="D13" t="str">
            <v>Blume,Timothy</v>
          </cell>
          <cell r="E13" t="str">
            <v>M</v>
          </cell>
          <cell r="F13" t="str">
            <v>White</v>
          </cell>
          <cell r="G13">
            <v>34274</v>
          </cell>
          <cell r="H13" t="str">
            <v>SP03</v>
          </cell>
          <cell r="I13" t="str">
            <v>SP02</v>
          </cell>
          <cell r="J13" t="str">
            <v>Energy Spec Engineer</v>
          </cell>
          <cell r="K13" t="str">
            <v>Engineer, Energy Specialist</v>
          </cell>
          <cell r="L13">
            <v>12</v>
          </cell>
          <cell r="M13" t="str">
            <v>x</v>
          </cell>
          <cell r="O13">
            <v>77652.639999999999</v>
          </cell>
          <cell r="Q13" t="str">
            <v>NBU</v>
          </cell>
          <cell r="R13" t="str">
            <v>Strategic Planning</v>
          </cell>
        </row>
        <row r="14">
          <cell r="A14">
            <v>3113</v>
          </cell>
          <cell r="B14" t="str">
            <v>Bonilla</v>
          </cell>
          <cell r="C14" t="str">
            <v>Dennis</v>
          </cell>
          <cell r="D14" t="str">
            <v>Bonilla,Dennis</v>
          </cell>
          <cell r="E14" t="str">
            <v>M</v>
          </cell>
          <cell r="F14" t="str">
            <v>Hispanic</v>
          </cell>
          <cell r="G14">
            <v>30410</v>
          </cell>
          <cell r="H14" t="str">
            <v>PR07</v>
          </cell>
          <cell r="I14" t="str">
            <v>PR10</v>
          </cell>
          <cell r="J14" t="str">
            <v>PP Operator</v>
          </cell>
          <cell r="K14" t="str">
            <v>Operator, Pwr Plt</v>
          </cell>
          <cell r="L14">
            <v>16</v>
          </cell>
          <cell r="M14" t="str">
            <v>x</v>
          </cell>
          <cell r="N14">
            <v>31.28</v>
          </cell>
          <cell r="O14">
            <v>65062.400000000001</v>
          </cell>
          <cell r="Q14" t="str">
            <v>BU</v>
          </cell>
          <cell r="R14" t="str">
            <v>Production</v>
          </cell>
        </row>
        <row r="15">
          <cell r="A15">
            <v>3039</v>
          </cell>
          <cell r="B15" t="str">
            <v>Braun</v>
          </cell>
          <cell r="C15" t="str">
            <v>Eric</v>
          </cell>
          <cell r="D15" t="str">
            <v>Braun,Eric A.</v>
          </cell>
          <cell r="E15" t="str">
            <v>M</v>
          </cell>
          <cell r="F15" t="str">
            <v>White</v>
          </cell>
          <cell r="G15">
            <v>27228</v>
          </cell>
          <cell r="H15" t="str">
            <v>EO13</v>
          </cell>
          <cell r="I15" t="str">
            <v>SA09</v>
          </cell>
          <cell r="J15" t="str">
            <v>Electronic Engineer</v>
          </cell>
          <cell r="K15" t="str">
            <v>Engineer, Electronic</v>
          </cell>
          <cell r="L15">
            <v>12</v>
          </cell>
          <cell r="M15" t="e">
            <v>#N/A</v>
          </cell>
          <cell r="O15">
            <v>79164.800000000003</v>
          </cell>
          <cell r="Q15" t="str">
            <v>NBU</v>
          </cell>
          <cell r="R15" t="str">
            <v>Engineering &amp; Operations</v>
          </cell>
        </row>
        <row r="16">
          <cell r="A16">
            <v>3125</v>
          </cell>
          <cell r="B16" t="str">
            <v>Briones</v>
          </cell>
          <cell r="C16" t="str">
            <v>Joseph</v>
          </cell>
          <cell r="D16" t="str">
            <v>Briones,Joseph D.</v>
          </cell>
          <cell r="E16" t="str">
            <v>M</v>
          </cell>
          <cell r="F16" t="str">
            <v>Asian</v>
          </cell>
          <cell r="G16">
            <v>34152</v>
          </cell>
          <cell r="H16" t="str">
            <v>PR07</v>
          </cell>
          <cell r="I16" t="str">
            <v>PR10</v>
          </cell>
          <cell r="J16" t="str">
            <v>PP Operator</v>
          </cell>
          <cell r="K16" t="str">
            <v>Operator, Pwr Plt</v>
          </cell>
          <cell r="L16">
            <v>16</v>
          </cell>
          <cell r="M16" t="str">
            <v>x</v>
          </cell>
          <cell r="N16">
            <v>31.28</v>
          </cell>
          <cell r="O16">
            <v>65062.400000000001</v>
          </cell>
          <cell r="Q16" t="str">
            <v>BU</v>
          </cell>
          <cell r="R16" t="str">
            <v>Production</v>
          </cell>
        </row>
        <row r="17">
          <cell r="A17">
            <v>7700</v>
          </cell>
          <cell r="B17" t="str">
            <v>Brozovich</v>
          </cell>
          <cell r="C17" t="str">
            <v>John</v>
          </cell>
          <cell r="D17" t="str">
            <v>Brozovich,John M</v>
          </cell>
          <cell r="E17" t="str">
            <v>M</v>
          </cell>
          <cell r="F17" t="str">
            <v>White</v>
          </cell>
          <cell r="G17">
            <v>37270</v>
          </cell>
          <cell r="H17" t="str">
            <v>PR12</v>
          </cell>
          <cell r="I17" t="str">
            <v>PR05</v>
          </cell>
          <cell r="J17" t="str">
            <v>Manager, I&amp;C</v>
          </cell>
          <cell r="K17" t="str">
            <v>Engineer, Pwr Plt Staff</v>
          </cell>
          <cell r="L17">
            <v>13</v>
          </cell>
          <cell r="M17" t="str">
            <v>x</v>
          </cell>
          <cell r="O17">
            <v>86519.679999999993</v>
          </cell>
          <cell r="Q17" t="str">
            <v>NBU</v>
          </cell>
          <cell r="R17" t="str">
            <v>Production</v>
          </cell>
        </row>
        <row r="18">
          <cell r="A18">
            <v>7772</v>
          </cell>
          <cell r="B18" t="str">
            <v>Bruijnooge</v>
          </cell>
          <cell r="C18" t="str">
            <v>Leendert</v>
          </cell>
          <cell r="D18" t="str">
            <v>Bruijnooge,Leendert</v>
          </cell>
          <cell r="E18" t="str">
            <v>M</v>
          </cell>
          <cell r="F18" t="str">
            <v>White</v>
          </cell>
          <cell r="G18">
            <v>37469</v>
          </cell>
          <cell r="H18" t="str">
            <v>PR11</v>
          </cell>
          <cell r="I18" t="str">
            <v>PR14</v>
          </cell>
          <cell r="J18" t="str">
            <v>Shift Supervisor</v>
          </cell>
          <cell r="K18" t="str">
            <v>Supv., Shift</v>
          </cell>
          <cell r="L18">
            <v>11</v>
          </cell>
          <cell r="M18" t="str">
            <v>x</v>
          </cell>
          <cell r="O18">
            <v>73440.639999999999</v>
          </cell>
          <cell r="Q18" t="str">
            <v>NBU</v>
          </cell>
          <cell r="R18" t="str">
            <v>Production</v>
          </cell>
        </row>
        <row r="19">
          <cell r="A19">
            <v>3047</v>
          </cell>
          <cell r="B19" t="str">
            <v>Bucasas</v>
          </cell>
          <cell r="C19" t="str">
            <v>Richard</v>
          </cell>
          <cell r="D19" t="str">
            <v>Bucasas,Richard</v>
          </cell>
          <cell r="E19" t="str">
            <v>M</v>
          </cell>
          <cell r="F19" t="str">
            <v>Asian</v>
          </cell>
          <cell r="G19">
            <v>29773</v>
          </cell>
          <cell r="H19" t="str">
            <v>EO06</v>
          </cell>
          <cell r="I19" t="str">
            <v>SA07</v>
          </cell>
          <cell r="J19" t="str">
            <v>System Electrician</v>
          </cell>
          <cell r="K19" t="str">
            <v>Electrician, System</v>
          </cell>
          <cell r="L19">
            <v>14</v>
          </cell>
          <cell r="M19" t="e">
            <v>#N/A</v>
          </cell>
          <cell r="N19">
            <v>30.24</v>
          </cell>
          <cell r="O19">
            <v>62899.199999999997</v>
          </cell>
          <cell r="Q19" t="str">
            <v>BU</v>
          </cell>
          <cell r="R19" t="str">
            <v>Engineering &amp; Operations</v>
          </cell>
        </row>
        <row r="20">
          <cell r="A20">
            <v>6573</v>
          </cell>
          <cell r="B20" t="str">
            <v>Bueno</v>
          </cell>
          <cell r="C20" t="str">
            <v>Claurino</v>
          </cell>
          <cell r="D20" t="str">
            <v>Bueno,Claurino</v>
          </cell>
          <cell r="E20" t="str">
            <v>M</v>
          </cell>
          <cell r="F20" t="str">
            <v>Asian</v>
          </cell>
          <cell r="G20">
            <v>36710</v>
          </cell>
          <cell r="H20" t="str">
            <v>MS04</v>
          </cell>
          <cell r="I20" t="str">
            <v>CS01</v>
          </cell>
          <cell r="J20" t="str">
            <v>Member Services Clerk</v>
          </cell>
          <cell r="K20" t="str">
            <v>Clerk, Customer Svc. Support</v>
          </cell>
          <cell r="L20">
            <v>9</v>
          </cell>
          <cell r="M20" t="e">
            <v>#N/A</v>
          </cell>
          <cell r="N20">
            <v>21.21</v>
          </cell>
          <cell r="O20">
            <v>44116.800000000003</v>
          </cell>
          <cell r="Q20" t="str">
            <v>BU</v>
          </cell>
          <cell r="R20" t="str">
            <v>Member Services</v>
          </cell>
        </row>
        <row r="21">
          <cell r="A21">
            <v>3121</v>
          </cell>
          <cell r="B21" t="str">
            <v>Cachero</v>
          </cell>
          <cell r="C21" t="str">
            <v>Jackie</v>
          </cell>
          <cell r="D21" t="str">
            <v>Cachero,Jackie J.</v>
          </cell>
          <cell r="E21" t="str">
            <v>F</v>
          </cell>
          <cell r="F21" t="str">
            <v>Asian</v>
          </cell>
          <cell r="G21">
            <v>33462</v>
          </cell>
          <cell r="H21" t="str">
            <v>HR03</v>
          </cell>
          <cell r="I21" t="str">
            <v>HR02</v>
          </cell>
          <cell r="J21" t="str">
            <v>Manager, Human Resources</v>
          </cell>
          <cell r="K21" t="str">
            <v>Admin, Employment &amp; HRIS</v>
          </cell>
          <cell r="L21">
            <v>9</v>
          </cell>
          <cell r="M21" t="str">
            <v>x</v>
          </cell>
          <cell r="O21">
            <v>57227.040000000001</v>
          </cell>
          <cell r="P21">
            <v>1500</v>
          </cell>
          <cell r="Q21" t="str">
            <v>NBU</v>
          </cell>
          <cell r="R21" t="str">
            <v>Human Resources</v>
          </cell>
        </row>
        <row r="22">
          <cell r="A22">
            <v>3105</v>
          </cell>
          <cell r="B22" t="str">
            <v>Caday Jr.</v>
          </cell>
          <cell r="C22" t="str">
            <v>Antonio</v>
          </cell>
          <cell r="D22" t="str">
            <v>Caday,Antonio</v>
          </cell>
          <cell r="E22" t="str">
            <v>M</v>
          </cell>
          <cell r="F22" t="str">
            <v>Asian</v>
          </cell>
          <cell r="G22">
            <v>28872</v>
          </cell>
          <cell r="H22" t="str">
            <v>MS09</v>
          </cell>
          <cell r="I22" t="str">
            <v>CS07</v>
          </cell>
          <cell r="J22" t="str">
            <v>Sr. Meter Electrician</v>
          </cell>
          <cell r="K22" t="str">
            <v>Electrician, Sr. Meter</v>
          </cell>
          <cell r="L22">
            <v>14</v>
          </cell>
          <cell r="M22" t="e">
            <v>#N/A</v>
          </cell>
          <cell r="N22">
            <v>30.24</v>
          </cell>
          <cell r="O22">
            <v>62899.199999999997</v>
          </cell>
          <cell r="Q22" t="str">
            <v>BU</v>
          </cell>
          <cell r="R22" t="str">
            <v>Member Services</v>
          </cell>
        </row>
        <row r="23">
          <cell r="A23">
            <v>7708</v>
          </cell>
          <cell r="B23" t="str">
            <v>Callejo</v>
          </cell>
          <cell r="C23" t="str">
            <v>Michael</v>
          </cell>
          <cell r="D23" t="str">
            <v>Callejo,Michael L</v>
          </cell>
          <cell r="E23" t="str">
            <v>M</v>
          </cell>
          <cell r="F23" t="str">
            <v>Asian</v>
          </cell>
          <cell r="G23">
            <v>37306</v>
          </cell>
          <cell r="H23" t="str">
            <v>EO06</v>
          </cell>
          <cell r="I23" t="str">
            <v>PR04</v>
          </cell>
          <cell r="J23" t="str">
            <v>System Electrician</v>
          </cell>
          <cell r="K23" t="str">
            <v>Electrician, Inst. &amp; Cntrl</v>
          </cell>
          <cell r="L23">
            <v>14</v>
          </cell>
          <cell r="M23" t="str">
            <v>x</v>
          </cell>
          <cell r="N23">
            <v>28.26</v>
          </cell>
          <cell r="O23">
            <v>58780.800000000003</v>
          </cell>
          <cell r="Q23" t="str">
            <v>BU</v>
          </cell>
          <cell r="R23" t="str">
            <v>Engineering &amp; Operations</v>
          </cell>
        </row>
        <row r="24">
          <cell r="A24">
            <v>3128</v>
          </cell>
          <cell r="B24" t="str">
            <v>Casticimo</v>
          </cell>
          <cell r="C24" t="str">
            <v>Flordelyn</v>
          </cell>
          <cell r="D24" t="str">
            <v>Casticimo,Flordelyn P.</v>
          </cell>
          <cell r="E24" t="str">
            <v>F</v>
          </cell>
          <cell r="F24" t="str">
            <v>Asian</v>
          </cell>
          <cell r="G24">
            <v>34029</v>
          </cell>
          <cell r="H24" t="str">
            <v>AC01</v>
          </cell>
          <cell r="I24" t="str">
            <v>CS15</v>
          </cell>
          <cell r="J24" t="str">
            <v>Accounting Clerk I</v>
          </cell>
          <cell r="K24" t="str">
            <v>Rep, Customer Assistance</v>
          </cell>
          <cell r="L24">
            <v>13</v>
          </cell>
          <cell r="M24" t="e">
            <v>#N/A</v>
          </cell>
          <cell r="N24">
            <v>26.65</v>
          </cell>
          <cell r="O24">
            <v>55432</v>
          </cell>
          <cell r="Q24" t="str">
            <v>BU</v>
          </cell>
          <cell r="R24" t="str">
            <v>Accounting</v>
          </cell>
        </row>
        <row r="25">
          <cell r="A25">
            <v>7780</v>
          </cell>
          <cell r="B25" t="str">
            <v>Chang</v>
          </cell>
          <cell r="C25" t="str">
            <v>Curran</v>
          </cell>
          <cell r="D25" t="str">
            <v>Chang,Curran Y</v>
          </cell>
          <cell r="E25" t="str">
            <v>M</v>
          </cell>
          <cell r="F25" t="str">
            <v>Asian</v>
          </cell>
          <cell r="G25">
            <v>37536</v>
          </cell>
          <cell r="H25" t="str">
            <v>EO08</v>
          </cell>
          <cell r="I25" t="str">
            <v>SA13</v>
          </cell>
          <cell r="J25" t="str">
            <v>Apprentice Lineman</v>
          </cell>
          <cell r="K25" t="str">
            <v>Helper Apprentice Qualified Cn</v>
          </cell>
          <cell r="M25" t="e">
            <v>#N/A</v>
          </cell>
          <cell r="N25">
            <v>22.98</v>
          </cell>
          <cell r="O25">
            <v>47798.400000000001</v>
          </cell>
          <cell r="Q25" t="str">
            <v>BU</v>
          </cell>
          <cell r="R25" t="str">
            <v>Engineering &amp; Operations</v>
          </cell>
        </row>
        <row r="26">
          <cell r="A26">
            <v>3059</v>
          </cell>
          <cell r="B26" t="str">
            <v>Chang</v>
          </cell>
          <cell r="C26" t="str">
            <v>Clyde</v>
          </cell>
          <cell r="D26" t="str">
            <v>Chang,Clyde Ky</v>
          </cell>
          <cell r="E26" t="str">
            <v>M</v>
          </cell>
          <cell r="F26" t="str">
            <v>Asian</v>
          </cell>
          <cell r="G26">
            <v>30103</v>
          </cell>
          <cell r="H26" t="str">
            <v>EO09</v>
          </cell>
          <cell r="I26" t="str">
            <v>SA14</v>
          </cell>
          <cell r="J26" t="str">
            <v>Utility Inspector</v>
          </cell>
          <cell r="K26" t="str">
            <v>Inspector, Utility</v>
          </cell>
          <cell r="L26">
            <v>6</v>
          </cell>
          <cell r="M26" t="e">
            <v>#N/A</v>
          </cell>
          <cell r="N26">
            <v>21.56</v>
          </cell>
          <cell r="O26">
            <v>44844.799999999996</v>
          </cell>
          <cell r="Q26" t="str">
            <v>BU</v>
          </cell>
          <cell r="R26" t="str">
            <v>Engineering &amp; Operations</v>
          </cell>
        </row>
        <row r="27">
          <cell r="A27">
            <v>6599</v>
          </cell>
          <cell r="B27" t="str">
            <v>Cox</v>
          </cell>
          <cell r="C27" t="str">
            <v>John</v>
          </cell>
          <cell r="D27" t="str">
            <v>Cox,John</v>
          </cell>
          <cell r="E27" t="str">
            <v>M</v>
          </cell>
          <cell r="F27" t="str">
            <v>White</v>
          </cell>
          <cell r="G27">
            <v>36724</v>
          </cell>
          <cell r="H27" t="str">
            <v>EO17</v>
          </cell>
          <cell r="I27" t="str">
            <v>SA20</v>
          </cell>
          <cell r="J27" t="str">
            <v>Substation Operation Eng</v>
          </cell>
          <cell r="K27" t="str">
            <v>System Engineer Planner</v>
          </cell>
          <cell r="L27">
            <v>12</v>
          </cell>
          <cell r="M27" t="e">
            <v>#N/A</v>
          </cell>
          <cell r="O27">
            <v>66135.16</v>
          </cell>
          <cell r="Q27" t="str">
            <v>NBU</v>
          </cell>
          <cell r="R27" t="str">
            <v>Engineering &amp; Operations</v>
          </cell>
        </row>
        <row r="28">
          <cell r="A28">
            <v>7782</v>
          </cell>
          <cell r="B28" t="str">
            <v>Crain</v>
          </cell>
          <cell r="C28" t="str">
            <v>Annie</v>
          </cell>
          <cell r="D28" t="e">
            <v>#N/A</v>
          </cell>
          <cell r="E28" t="str">
            <v>F</v>
          </cell>
          <cell r="F28" t="str">
            <v>White</v>
          </cell>
          <cell r="G28">
            <v>37561</v>
          </cell>
          <cell r="H28" t="str">
            <v>EX01</v>
          </cell>
          <cell r="I28" t="e">
            <v>#N/A</v>
          </cell>
          <cell r="J28" t="str">
            <v>Admin Assistant</v>
          </cell>
          <cell r="K28" t="e">
            <v>#N/A</v>
          </cell>
          <cell r="L28">
            <v>7</v>
          </cell>
          <cell r="M28" t="e">
            <v>#N/A</v>
          </cell>
          <cell r="O28">
            <v>40951.040000000001</v>
          </cell>
          <cell r="Q28" t="str">
            <v>SBU</v>
          </cell>
          <cell r="R28" t="str">
            <v>Executive</v>
          </cell>
        </row>
        <row r="29">
          <cell r="A29">
            <v>3120</v>
          </cell>
          <cell r="B29" t="str">
            <v>Cummings</v>
          </cell>
          <cell r="C29" t="str">
            <v>Dawn</v>
          </cell>
          <cell r="D29" t="str">
            <v>Cummings,Dawn K.</v>
          </cell>
          <cell r="E29" t="str">
            <v>F</v>
          </cell>
          <cell r="F29" t="str">
            <v>White</v>
          </cell>
          <cell r="G29">
            <v>34702</v>
          </cell>
          <cell r="H29" t="str">
            <v>MS05</v>
          </cell>
          <cell r="I29" t="str">
            <v>CS15</v>
          </cell>
          <cell r="J29" t="str">
            <v>Member Services Representative</v>
          </cell>
          <cell r="K29" t="str">
            <v>Rep, Customer Assistance</v>
          </cell>
          <cell r="L29" t="str">
            <v>12B</v>
          </cell>
          <cell r="M29" t="e">
            <v>#N/A</v>
          </cell>
          <cell r="N29">
            <v>25.97</v>
          </cell>
          <cell r="O29">
            <v>54017.599999999999</v>
          </cell>
          <cell r="Q29" t="str">
            <v>BU</v>
          </cell>
          <cell r="R29" t="str">
            <v>Member Services</v>
          </cell>
        </row>
        <row r="30">
          <cell r="A30">
            <v>7817</v>
          </cell>
          <cell r="B30" t="str">
            <v>Daubert</v>
          </cell>
          <cell r="C30" t="str">
            <v>Kenneth</v>
          </cell>
          <cell r="D30" t="e">
            <v>#N/A</v>
          </cell>
          <cell r="E30" t="str">
            <v>M</v>
          </cell>
          <cell r="F30" t="str">
            <v>White</v>
          </cell>
          <cell r="G30">
            <v>37973</v>
          </cell>
          <cell r="H30" t="str">
            <v>PR18</v>
          </cell>
          <cell r="I30" t="e">
            <v>#N/A</v>
          </cell>
          <cell r="J30" t="str">
            <v>Operating Technician</v>
          </cell>
          <cell r="K30" t="e">
            <v>#N/A</v>
          </cell>
          <cell r="L30" t="str">
            <v>14A</v>
          </cell>
          <cell r="M30" t="e">
            <v>#N/A</v>
          </cell>
          <cell r="N30">
            <v>30.49</v>
          </cell>
          <cell r="O30">
            <v>63419.199999999997</v>
          </cell>
          <cell r="Q30" t="str">
            <v>BU</v>
          </cell>
          <cell r="R30" t="str">
            <v>Production</v>
          </cell>
        </row>
        <row r="31">
          <cell r="A31">
            <v>7804</v>
          </cell>
          <cell r="B31" t="str">
            <v>Delos Reyes</v>
          </cell>
          <cell r="C31" t="str">
            <v>Imelda</v>
          </cell>
          <cell r="D31" t="e">
            <v>#N/A</v>
          </cell>
          <cell r="E31" t="str">
            <v>F</v>
          </cell>
          <cell r="F31" t="str">
            <v>Asian</v>
          </cell>
          <cell r="G31">
            <v>37662</v>
          </cell>
          <cell r="H31" t="str">
            <v>AC02</v>
          </cell>
          <cell r="I31" t="e">
            <v>#N/A</v>
          </cell>
          <cell r="J31" t="str">
            <v>Payroll Administrator</v>
          </cell>
          <cell r="K31" t="e">
            <v>#N/A</v>
          </cell>
          <cell r="L31">
            <v>9</v>
          </cell>
          <cell r="M31" t="e">
            <v>#N/A</v>
          </cell>
          <cell r="O31">
            <v>47421.919999999998</v>
          </cell>
          <cell r="P31">
            <v>1000</v>
          </cell>
          <cell r="Q31" t="str">
            <v>NBU</v>
          </cell>
          <cell r="R31" t="str">
            <v>Accounting</v>
          </cell>
        </row>
        <row r="32">
          <cell r="A32">
            <v>1914</v>
          </cell>
          <cell r="B32" t="str">
            <v>Demille</v>
          </cell>
          <cell r="C32" t="str">
            <v>Richard</v>
          </cell>
          <cell r="D32" t="str">
            <v>deMille,Richard S.</v>
          </cell>
          <cell r="E32" t="str">
            <v>M</v>
          </cell>
          <cell r="F32" t="str">
            <v>White</v>
          </cell>
          <cell r="G32">
            <v>33435</v>
          </cell>
          <cell r="H32" t="str">
            <v>PR14</v>
          </cell>
          <cell r="I32" t="str">
            <v>PR12</v>
          </cell>
          <cell r="J32" t="str">
            <v>Manager, Maintenance</v>
          </cell>
          <cell r="K32" t="str">
            <v>Supt, Maintenance</v>
          </cell>
          <cell r="L32">
            <v>14</v>
          </cell>
          <cell r="M32" t="str">
            <v>x</v>
          </cell>
          <cell r="O32">
            <v>93720.639999999999</v>
          </cell>
          <cell r="Q32" t="str">
            <v>NBU</v>
          </cell>
          <cell r="R32" t="str">
            <v>Production</v>
          </cell>
        </row>
        <row r="33">
          <cell r="A33">
            <v>7814</v>
          </cell>
          <cell r="B33" t="str">
            <v>Denson</v>
          </cell>
          <cell r="C33" t="str">
            <v>David</v>
          </cell>
          <cell r="D33" t="e">
            <v>#N/A</v>
          </cell>
          <cell r="E33" t="str">
            <v>M</v>
          </cell>
          <cell r="F33" t="str">
            <v>White</v>
          </cell>
          <cell r="G33">
            <v>37886</v>
          </cell>
          <cell r="H33" t="str">
            <v>PR08</v>
          </cell>
          <cell r="I33" t="e">
            <v>#N/A</v>
          </cell>
          <cell r="J33" t="str">
            <v>Inst &amp; Cnt Electrician</v>
          </cell>
          <cell r="K33" t="e">
            <v>#N/A</v>
          </cell>
          <cell r="L33">
            <v>14</v>
          </cell>
          <cell r="M33" t="e">
            <v>#N/A</v>
          </cell>
          <cell r="N33">
            <v>25.28</v>
          </cell>
          <cell r="O33">
            <v>52582.400000000001</v>
          </cell>
          <cell r="Q33" t="str">
            <v>BU</v>
          </cell>
          <cell r="R33" t="str">
            <v>Production</v>
          </cell>
        </row>
        <row r="34">
          <cell r="A34">
            <v>6591</v>
          </cell>
          <cell r="B34" t="str">
            <v>Deren</v>
          </cell>
          <cell r="C34" t="str">
            <v>Jeffrey</v>
          </cell>
          <cell r="D34" t="str">
            <v>Deren,Jeffrey</v>
          </cell>
          <cell r="E34" t="str">
            <v>M</v>
          </cell>
          <cell r="F34" t="str">
            <v>White</v>
          </cell>
          <cell r="G34">
            <v>36689</v>
          </cell>
          <cell r="H34" t="str">
            <v>PR10</v>
          </cell>
          <cell r="I34" t="str">
            <v>PR02</v>
          </cell>
          <cell r="J34" t="str">
            <v>Maintenance Coordinator</v>
          </cell>
          <cell r="K34" t="str">
            <v>Coord, Maintenance</v>
          </cell>
          <cell r="L34">
            <v>11</v>
          </cell>
          <cell r="M34" t="str">
            <v>x</v>
          </cell>
          <cell r="O34">
            <v>78917.279999999999</v>
          </cell>
          <cell r="Q34" t="str">
            <v>NBU</v>
          </cell>
          <cell r="R34" t="str">
            <v>Production</v>
          </cell>
        </row>
        <row r="35">
          <cell r="A35">
            <v>7818</v>
          </cell>
          <cell r="B35" t="str">
            <v>Estes Jr.</v>
          </cell>
          <cell r="C35" t="str">
            <v>Clarence</v>
          </cell>
          <cell r="D35" t="e">
            <v>#N/A</v>
          </cell>
          <cell r="E35" t="str">
            <v>M</v>
          </cell>
          <cell r="F35" t="str">
            <v>White</v>
          </cell>
          <cell r="G35">
            <v>37973</v>
          </cell>
          <cell r="H35" t="str">
            <v>PR18</v>
          </cell>
          <cell r="I35" t="e">
            <v>#N/A</v>
          </cell>
          <cell r="J35" t="str">
            <v>Operating Technician</v>
          </cell>
          <cell r="K35" t="e">
            <v>#N/A</v>
          </cell>
          <cell r="L35" t="str">
            <v>14A</v>
          </cell>
          <cell r="M35" t="e">
            <v>#N/A</v>
          </cell>
          <cell r="N35">
            <v>30.49</v>
          </cell>
          <cell r="O35">
            <v>63419.199999999997</v>
          </cell>
          <cell r="Q35" t="str">
            <v>BU</v>
          </cell>
          <cell r="R35" t="str">
            <v>Production</v>
          </cell>
        </row>
        <row r="36">
          <cell r="A36">
            <v>3107</v>
          </cell>
          <cell r="B36" t="str">
            <v>Fernandes</v>
          </cell>
          <cell r="C36" t="str">
            <v>Randall</v>
          </cell>
          <cell r="D36" t="str">
            <v>Fernandes,Randall S.</v>
          </cell>
          <cell r="E36" t="str">
            <v>M</v>
          </cell>
          <cell r="F36" t="str">
            <v>Asian</v>
          </cell>
          <cell r="G36">
            <v>34366</v>
          </cell>
          <cell r="H36" t="str">
            <v>MS01</v>
          </cell>
          <cell r="I36" t="str">
            <v>CS10</v>
          </cell>
          <cell r="J36" t="str">
            <v>Meter Reader</v>
          </cell>
          <cell r="K36" t="str">
            <v>Meter Reader</v>
          </cell>
          <cell r="L36">
            <v>9</v>
          </cell>
          <cell r="M36" t="e">
            <v>#N/A</v>
          </cell>
          <cell r="N36">
            <v>21.21</v>
          </cell>
          <cell r="O36">
            <v>44116.800000000003</v>
          </cell>
          <cell r="Q36" t="str">
            <v>BU</v>
          </cell>
          <cell r="R36" t="str">
            <v>Member Services</v>
          </cell>
        </row>
        <row r="37">
          <cell r="A37">
            <v>3129</v>
          </cell>
          <cell r="B37" t="str">
            <v>Fernandez</v>
          </cell>
          <cell r="C37" t="str">
            <v>Lisa</v>
          </cell>
          <cell r="D37" t="str">
            <v>Fernandez,Lisa A.</v>
          </cell>
          <cell r="E37" t="str">
            <v>F</v>
          </cell>
          <cell r="F37" t="str">
            <v>White</v>
          </cell>
          <cell r="G37">
            <v>34225</v>
          </cell>
          <cell r="H37" t="str">
            <v>EX01</v>
          </cell>
          <cell r="I37" t="str">
            <v>XO02</v>
          </cell>
          <cell r="J37" t="str">
            <v>Admin Assistant</v>
          </cell>
          <cell r="K37" t="str">
            <v>Admin Assistant</v>
          </cell>
          <cell r="L37">
            <v>7</v>
          </cell>
          <cell r="M37" t="e">
            <v>#N/A</v>
          </cell>
          <cell r="O37">
            <v>51885.599999999999</v>
          </cell>
          <cell r="P37">
            <v>1500</v>
          </cell>
          <cell r="Q37" t="str">
            <v>SBU</v>
          </cell>
          <cell r="R37" t="str">
            <v>Executive</v>
          </cell>
        </row>
        <row r="38">
          <cell r="A38">
            <v>3076</v>
          </cell>
          <cell r="B38" t="str">
            <v>Fernandez</v>
          </cell>
          <cell r="C38" t="str">
            <v>Ira</v>
          </cell>
          <cell r="D38" t="str">
            <v>Fernandez,Ira</v>
          </cell>
          <cell r="E38" t="str">
            <v>M</v>
          </cell>
          <cell r="F38" t="str">
            <v>Asian</v>
          </cell>
          <cell r="G38">
            <v>33390</v>
          </cell>
          <cell r="H38" t="str">
            <v>PR11</v>
          </cell>
          <cell r="I38" t="str">
            <v>PR14</v>
          </cell>
          <cell r="J38" t="str">
            <v>Shift Supervisor</v>
          </cell>
          <cell r="K38" t="str">
            <v>Supv., Shift</v>
          </cell>
          <cell r="L38">
            <v>11</v>
          </cell>
          <cell r="M38" t="str">
            <v>x</v>
          </cell>
          <cell r="O38">
            <v>73130.720000000001</v>
          </cell>
          <cell r="Q38" t="str">
            <v>NBU</v>
          </cell>
          <cell r="R38" t="str">
            <v>Production</v>
          </cell>
        </row>
        <row r="39">
          <cell r="A39">
            <v>3035</v>
          </cell>
          <cell r="B39" t="str">
            <v>Fontanilla</v>
          </cell>
          <cell r="C39" t="str">
            <v>Joseph</v>
          </cell>
          <cell r="D39" t="str">
            <v>Fontanilla,Joseph</v>
          </cell>
          <cell r="E39" t="str">
            <v>M</v>
          </cell>
          <cell r="F39" t="str">
            <v>Asian</v>
          </cell>
          <cell r="G39">
            <v>27820</v>
          </cell>
          <cell r="H39" t="str">
            <v>EO05</v>
          </cell>
          <cell r="I39" t="str">
            <v>SA18</v>
          </cell>
          <cell r="J39" t="str">
            <v>Sr. Distribution Planner</v>
          </cell>
          <cell r="K39" t="str">
            <v>Sr. Distribution Planner</v>
          </cell>
          <cell r="L39">
            <v>17</v>
          </cell>
          <cell r="M39" t="e">
            <v>#N/A</v>
          </cell>
          <cell r="N39">
            <v>33.909999999999997</v>
          </cell>
          <cell r="O39">
            <v>70532.799999999988</v>
          </cell>
          <cell r="Q39" t="str">
            <v>BU</v>
          </cell>
          <cell r="R39" t="str">
            <v>Engineering &amp; Operations</v>
          </cell>
        </row>
        <row r="40">
          <cell r="A40">
            <v>7819</v>
          </cell>
          <cell r="B40" t="str">
            <v>Garcia</v>
          </cell>
          <cell r="C40" t="str">
            <v>Jeffrey</v>
          </cell>
          <cell r="D40" t="e">
            <v>#N/A</v>
          </cell>
          <cell r="E40" t="str">
            <v>M</v>
          </cell>
          <cell r="F40" t="str">
            <v>Asian</v>
          </cell>
          <cell r="G40">
            <v>37973</v>
          </cell>
          <cell r="H40" t="str">
            <v>PR18</v>
          </cell>
          <cell r="I40" t="e">
            <v>#N/A</v>
          </cell>
          <cell r="J40" t="str">
            <v>Operating Technician</v>
          </cell>
          <cell r="K40" t="e">
            <v>#N/A</v>
          </cell>
          <cell r="L40" t="str">
            <v>14A</v>
          </cell>
          <cell r="M40" t="e">
            <v>#N/A</v>
          </cell>
          <cell r="N40">
            <v>30.49</v>
          </cell>
          <cell r="O40">
            <v>63419.199999999997</v>
          </cell>
          <cell r="Q40" t="str">
            <v>BU</v>
          </cell>
          <cell r="R40" t="str">
            <v>Production</v>
          </cell>
        </row>
        <row r="41">
          <cell r="A41">
            <v>7660</v>
          </cell>
          <cell r="B41" t="str">
            <v>Gokan</v>
          </cell>
          <cell r="C41" t="str">
            <v>Cory</v>
          </cell>
          <cell r="D41" t="str">
            <v>Gokan,Cory</v>
          </cell>
          <cell r="E41" t="str">
            <v>M</v>
          </cell>
          <cell r="F41" t="str">
            <v>Asian</v>
          </cell>
          <cell r="G41">
            <v>37190</v>
          </cell>
          <cell r="H41" t="str">
            <v>EO04</v>
          </cell>
          <cell r="I41" t="str">
            <v>SA06</v>
          </cell>
          <cell r="J41" t="str">
            <v>Distribution Planner</v>
          </cell>
          <cell r="K41" t="str">
            <v>Distribution Planner</v>
          </cell>
          <cell r="L41">
            <v>14</v>
          </cell>
          <cell r="M41" t="e">
            <v>#N/A</v>
          </cell>
          <cell r="N41">
            <v>25.71</v>
          </cell>
          <cell r="O41">
            <v>53476.800000000003</v>
          </cell>
          <cell r="Q41" t="str">
            <v>BU</v>
          </cell>
          <cell r="R41" t="str">
            <v>Engineering &amp; Operations</v>
          </cell>
        </row>
        <row r="42">
          <cell r="A42">
            <v>3115</v>
          </cell>
          <cell r="B42" t="str">
            <v>Grady</v>
          </cell>
          <cell r="C42" t="str">
            <v>Sheryl</v>
          </cell>
          <cell r="D42" t="str">
            <v>Grady,Sheryl A.</v>
          </cell>
          <cell r="E42" t="str">
            <v>F</v>
          </cell>
          <cell r="F42" t="str">
            <v>Asian</v>
          </cell>
          <cell r="G42">
            <v>35254</v>
          </cell>
          <cell r="H42" t="str">
            <v>HR04</v>
          </cell>
          <cell r="I42" t="str">
            <v>HR05</v>
          </cell>
          <cell r="J42" t="str">
            <v>Director, OD &amp; Training</v>
          </cell>
          <cell r="K42" t="str">
            <v>Supv., OD &amp; Training</v>
          </cell>
          <cell r="L42">
            <v>13</v>
          </cell>
          <cell r="M42" t="str">
            <v>x</v>
          </cell>
          <cell r="O42">
            <v>76489.919999999998</v>
          </cell>
          <cell r="P42">
            <v>1500</v>
          </cell>
          <cell r="Q42" t="str">
            <v>NBU</v>
          </cell>
          <cell r="R42" t="str">
            <v>Human Resources</v>
          </cell>
        </row>
        <row r="43">
          <cell r="A43">
            <v>7507</v>
          </cell>
          <cell r="B43" t="str">
            <v>Gregorio</v>
          </cell>
          <cell r="C43" t="str">
            <v>Pia</v>
          </cell>
          <cell r="D43" t="str">
            <v>Gregorio,Pia</v>
          </cell>
          <cell r="E43" t="str">
            <v>F</v>
          </cell>
          <cell r="F43" t="str">
            <v>Asian</v>
          </cell>
          <cell r="G43">
            <v>37116</v>
          </cell>
          <cell r="H43" t="str">
            <v>IT01</v>
          </cell>
          <cell r="I43" t="str">
            <v>IT01</v>
          </cell>
          <cell r="J43" t="str">
            <v>System Support Specialst</v>
          </cell>
          <cell r="K43" t="str">
            <v>System Support Specialist</v>
          </cell>
          <cell r="L43">
            <v>8</v>
          </cell>
          <cell r="M43" t="str">
            <v>x</v>
          </cell>
          <cell r="O43">
            <v>47985.599999999999</v>
          </cell>
          <cell r="Q43" t="str">
            <v>NBU</v>
          </cell>
          <cell r="R43" t="str">
            <v>Strategic Planning</v>
          </cell>
        </row>
        <row r="44">
          <cell r="A44">
            <v>7802</v>
          </cell>
          <cell r="B44" t="str">
            <v>Hetherington</v>
          </cell>
          <cell r="C44" t="str">
            <v>Francis</v>
          </cell>
          <cell r="D44" t="e">
            <v>#N/A</v>
          </cell>
          <cell r="E44" t="str">
            <v>M</v>
          </cell>
          <cell r="F44" t="str">
            <v>White</v>
          </cell>
          <cell r="G44">
            <v>37645</v>
          </cell>
          <cell r="H44" t="str">
            <v>PR11</v>
          </cell>
          <cell r="I44" t="e">
            <v>#N/A</v>
          </cell>
          <cell r="J44" t="str">
            <v>Shift Supervisor</v>
          </cell>
          <cell r="K44" t="e">
            <v>#N/A</v>
          </cell>
          <cell r="L44">
            <v>11</v>
          </cell>
          <cell r="M44" t="e">
            <v>#N/A</v>
          </cell>
          <cell r="O44">
            <v>74000.160000000003</v>
          </cell>
          <cell r="Q44" t="str">
            <v>NBU</v>
          </cell>
          <cell r="R44" t="str">
            <v>Production</v>
          </cell>
        </row>
        <row r="45">
          <cell r="A45">
            <v>7808</v>
          </cell>
          <cell r="B45" t="str">
            <v>Igaya</v>
          </cell>
          <cell r="C45" t="str">
            <v>Manuel</v>
          </cell>
          <cell r="D45" t="e">
            <v>#N/A</v>
          </cell>
          <cell r="E45" t="str">
            <v>M</v>
          </cell>
          <cell r="F45" t="str">
            <v>Asian</v>
          </cell>
          <cell r="G45">
            <v>37746</v>
          </cell>
          <cell r="H45" t="str">
            <v>PR03</v>
          </cell>
          <cell r="I45" t="e">
            <v>#N/A</v>
          </cell>
          <cell r="J45" t="str">
            <v>PP Maint Utility Person</v>
          </cell>
          <cell r="K45" t="e">
            <v>#N/A</v>
          </cell>
          <cell r="L45">
            <v>8</v>
          </cell>
          <cell r="M45" t="e">
            <v>#N/A</v>
          </cell>
          <cell r="N45">
            <v>22.86</v>
          </cell>
          <cell r="O45">
            <v>47548.799999999996</v>
          </cell>
          <cell r="Q45" t="str">
            <v>BU</v>
          </cell>
          <cell r="R45" t="str">
            <v>Production</v>
          </cell>
        </row>
        <row r="46">
          <cell r="A46">
            <v>6447</v>
          </cell>
          <cell r="B46" t="str">
            <v>Jacintho</v>
          </cell>
          <cell r="C46" t="str">
            <v>Tracie</v>
          </cell>
          <cell r="D46" t="str">
            <v>Jacintho,Tracie Lynn M.</v>
          </cell>
          <cell r="E46" t="str">
            <v>F</v>
          </cell>
          <cell r="F46" t="str">
            <v>Asian</v>
          </cell>
          <cell r="G46">
            <v>36643</v>
          </cell>
          <cell r="H46" t="str">
            <v>MS05</v>
          </cell>
          <cell r="I46" t="str">
            <v>CS15</v>
          </cell>
          <cell r="J46" t="str">
            <v>Member Services Representative</v>
          </cell>
          <cell r="K46" t="str">
            <v>Rep, Customer Assistance</v>
          </cell>
          <cell r="L46" t="str">
            <v>12B</v>
          </cell>
          <cell r="M46" t="e">
            <v>#N/A</v>
          </cell>
          <cell r="N46">
            <v>25.97</v>
          </cell>
          <cell r="O46">
            <v>54017.599999999999</v>
          </cell>
          <cell r="Q46" t="str">
            <v>BU</v>
          </cell>
          <cell r="R46" t="str">
            <v>Member Services</v>
          </cell>
        </row>
        <row r="47">
          <cell r="A47">
            <v>3091</v>
          </cell>
          <cell r="B47" t="str">
            <v>Kabutan</v>
          </cell>
          <cell r="C47" t="str">
            <v>Wanda</v>
          </cell>
          <cell r="D47" t="str">
            <v>Kabutan,Wanda N.</v>
          </cell>
          <cell r="E47" t="str">
            <v>F</v>
          </cell>
          <cell r="F47" t="str">
            <v>Asian</v>
          </cell>
          <cell r="G47">
            <v>30832</v>
          </cell>
          <cell r="H47" t="str">
            <v>SP01</v>
          </cell>
          <cell r="I47" t="str">
            <v>SP01</v>
          </cell>
          <cell r="J47" t="str">
            <v>Administrative Assistant</v>
          </cell>
          <cell r="K47" t="str">
            <v>Admin Assistant</v>
          </cell>
          <cell r="L47">
            <v>7</v>
          </cell>
          <cell r="M47" t="str">
            <v>x</v>
          </cell>
          <cell r="O47">
            <v>52836.160000000003</v>
          </cell>
          <cell r="Q47" t="str">
            <v>SBU</v>
          </cell>
          <cell r="R47" t="str">
            <v>Strategic Planning</v>
          </cell>
        </row>
        <row r="48">
          <cell r="A48">
            <v>7288</v>
          </cell>
          <cell r="B48" t="str">
            <v>Kajihara</v>
          </cell>
          <cell r="C48" t="str">
            <v>Deidre</v>
          </cell>
          <cell r="D48" t="str">
            <v>Kajihara,Diedre A</v>
          </cell>
          <cell r="E48" t="str">
            <v>F</v>
          </cell>
          <cell r="F48" t="str">
            <v>Asian</v>
          </cell>
          <cell r="G48">
            <v>36934</v>
          </cell>
          <cell r="H48" t="str">
            <v>MS05</v>
          </cell>
          <cell r="I48" t="str">
            <v>CS15</v>
          </cell>
          <cell r="J48" t="str">
            <v>Member Services Representative</v>
          </cell>
          <cell r="K48" t="str">
            <v>Rep, Customer Assistance</v>
          </cell>
          <cell r="L48" t="str">
            <v>12B</v>
          </cell>
          <cell r="M48" t="e">
            <v>#N/A</v>
          </cell>
          <cell r="N48">
            <v>25.97</v>
          </cell>
          <cell r="O48">
            <v>54017.599999999999</v>
          </cell>
          <cell r="Q48" t="str">
            <v>BU</v>
          </cell>
          <cell r="R48" t="str">
            <v>Member Services</v>
          </cell>
        </row>
        <row r="49">
          <cell r="A49">
            <v>3098</v>
          </cell>
          <cell r="B49" t="str">
            <v>Kajiwara</v>
          </cell>
          <cell r="C49" t="str">
            <v>Eric</v>
          </cell>
          <cell r="D49" t="str">
            <v>Kajiwara,Eric L.</v>
          </cell>
          <cell r="E49" t="str">
            <v>M</v>
          </cell>
          <cell r="F49" t="str">
            <v>Asian</v>
          </cell>
          <cell r="G49">
            <v>28954</v>
          </cell>
          <cell r="H49" t="str">
            <v>EO11</v>
          </cell>
          <cell r="I49" t="str">
            <v>SA21</v>
          </cell>
          <cell r="J49" t="str">
            <v>Primary Troubleperson</v>
          </cell>
          <cell r="K49" t="str">
            <v>Troubleman, Primary</v>
          </cell>
          <cell r="L49" t="str">
            <v>15B</v>
          </cell>
          <cell r="M49" t="e">
            <v>#N/A</v>
          </cell>
          <cell r="N49">
            <v>31</v>
          </cell>
          <cell r="O49">
            <v>64480</v>
          </cell>
          <cell r="Q49" t="str">
            <v>BU</v>
          </cell>
          <cell r="R49" t="str">
            <v>Engineering &amp; Operations</v>
          </cell>
        </row>
        <row r="50">
          <cell r="A50">
            <v>3074</v>
          </cell>
          <cell r="B50" t="str">
            <v>Kawakami</v>
          </cell>
          <cell r="C50" t="str">
            <v>Linda</v>
          </cell>
          <cell r="D50" t="str">
            <v>Kawakami,Linda A.</v>
          </cell>
          <cell r="E50" t="str">
            <v>F</v>
          </cell>
          <cell r="F50" t="str">
            <v>Asian</v>
          </cell>
          <cell r="G50">
            <v>33679</v>
          </cell>
          <cell r="H50" t="str">
            <v>EO01</v>
          </cell>
          <cell r="I50" t="str">
            <v>SA01</v>
          </cell>
          <cell r="J50" t="str">
            <v>Engineering Clerk</v>
          </cell>
          <cell r="K50" t="str">
            <v>Clerk, Engineering</v>
          </cell>
          <cell r="L50">
            <v>12</v>
          </cell>
          <cell r="M50" t="e">
            <v>#N/A</v>
          </cell>
          <cell r="N50">
            <v>25.02</v>
          </cell>
          <cell r="O50">
            <v>52041.599999999999</v>
          </cell>
          <cell r="Q50" t="str">
            <v>BU</v>
          </cell>
          <cell r="R50" t="str">
            <v>Engineering &amp; Operations</v>
          </cell>
        </row>
        <row r="51">
          <cell r="A51">
            <v>3103</v>
          </cell>
          <cell r="B51" t="str">
            <v>Koide</v>
          </cell>
          <cell r="C51" t="str">
            <v>Carey</v>
          </cell>
          <cell r="D51" t="str">
            <v>Koide,Carey Ken</v>
          </cell>
          <cell r="E51" t="str">
            <v>M</v>
          </cell>
          <cell r="F51" t="str">
            <v>Asian</v>
          </cell>
          <cell r="G51">
            <v>33650</v>
          </cell>
          <cell r="H51" t="str">
            <v>PR13</v>
          </cell>
          <cell r="I51" t="str">
            <v>PR13</v>
          </cell>
          <cell r="J51" t="str">
            <v>Manager, Operations</v>
          </cell>
          <cell r="K51" t="str">
            <v>Supt, Operations</v>
          </cell>
          <cell r="L51">
            <v>14</v>
          </cell>
          <cell r="M51" t="str">
            <v>x</v>
          </cell>
          <cell r="O51">
            <v>89762.4</v>
          </cell>
          <cell r="P51">
            <v>1000</v>
          </cell>
          <cell r="Q51" t="str">
            <v>NBU</v>
          </cell>
          <cell r="R51" t="str">
            <v>Production</v>
          </cell>
        </row>
        <row r="52">
          <cell r="A52">
            <v>3092</v>
          </cell>
          <cell r="B52" t="str">
            <v>Kurokawa</v>
          </cell>
          <cell r="C52" t="str">
            <v>Dayle</v>
          </cell>
          <cell r="D52" t="str">
            <v>Kurokawa,Dayle R.</v>
          </cell>
          <cell r="E52" t="str">
            <v>F</v>
          </cell>
          <cell r="F52" t="str">
            <v>Asian</v>
          </cell>
          <cell r="G52">
            <v>30455</v>
          </cell>
          <cell r="H52" t="str">
            <v>AC04</v>
          </cell>
          <cell r="I52" t="str">
            <v>AC02</v>
          </cell>
          <cell r="J52" t="str">
            <v>Accountant II</v>
          </cell>
          <cell r="K52" t="str">
            <v>Accountant II</v>
          </cell>
          <cell r="L52">
            <v>9</v>
          </cell>
          <cell r="M52" t="str">
            <v>x</v>
          </cell>
          <cell r="O52">
            <v>65536.639999999999</v>
          </cell>
          <cell r="P52">
            <v>1000</v>
          </cell>
          <cell r="Q52" t="str">
            <v>NBU</v>
          </cell>
          <cell r="R52" t="str">
            <v>Accounting</v>
          </cell>
        </row>
        <row r="53">
          <cell r="A53">
            <v>3033</v>
          </cell>
          <cell r="B53" t="str">
            <v>Kurokawa</v>
          </cell>
          <cell r="C53" t="str">
            <v>Dennis</v>
          </cell>
          <cell r="D53" t="str">
            <v>Kurokawa,Dennis H.</v>
          </cell>
          <cell r="E53" t="str">
            <v>M</v>
          </cell>
          <cell r="F53" t="str">
            <v>Asian</v>
          </cell>
          <cell r="G53">
            <v>34990</v>
          </cell>
          <cell r="H53" t="str">
            <v>PR04</v>
          </cell>
          <cell r="I53" t="str">
            <v>PR08</v>
          </cell>
          <cell r="J53" t="str">
            <v>PP Maintenanceperson</v>
          </cell>
          <cell r="K53" t="str">
            <v>Maintenanceman, Power Plt</v>
          </cell>
          <cell r="L53">
            <v>13</v>
          </cell>
          <cell r="M53" t="str">
            <v>x</v>
          </cell>
          <cell r="N53">
            <v>29.69</v>
          </cell>
          <cell r="O53">
            <v>61755.200000000004</v>
          </cell>
          <cell r="Q53" t="str">
            <v>BU</v>
          </cell>
          <cell r="R53" t="str">
            <v>Production</v>
          </cell>
        </row>
        <row r="54">
          <cell r="A54">
            <v>3090</v>
          </cell>
          <cell r="B54" t="str">
            <v>Labrador</v>
          </cell>
          <cell r="C54" t="str">
            <v>Adrian</v>
          </cell>
          <cell r="D54" t="str">
            <v>Labrador,Adrian D.</v>
          </cell>
          <cell r="E54" t="str">
            <v>M</v>
          </cell>
          <cell r="F54" t="str">
            <v>Asian</v>
          </cell>
          <cell r="G54">
            <v>29724</v>
          </cell>
          <cell r="H54" t="str">
            <v>EO06</v>
          </cell>
          <cell r="I54" t="str">
            <v>SA07</v>
          </cell>
          <cell r="J54" t="str">
            <v>System Electrician</v>
          </cell>
          <cell r="K54" t="str">
            <v>Electrician, System</v>
          </cell>
          <cell r="L54">
            <v>14</v>
          </cell>
          <cell r="M54" t="e">
            <v>#N/A</v>
          </cell>
          <cell r="N54">
            <v>30.24</v>
          </cell>
          <cell r="O54">
            <v>62899.199999999997</v>
          </cell>
          <cell r="Q54" t="str">
            <v>BU</v>
          </cell>
          <cell r="R54" t="str">
            <v>Engineering &amp; Operations</v>
          </cell>
        </row>
        <row r="55">
          <cell r="A55">
            <v>7821</v>
          </cell>
          <cell r="B55" t="str">
            <v>Lazaro Jr.</v>
          </cell>
          <cell r="C55" t="str">
            <v>Anthony</v>
          </cell>
          <cell r="D55" t="e">
            <v>#N/A</v>
          </cell>
          <cell r="E55" t="str">
            <v>M</v>
          </cell>
          <cell r="F55" t="str">
            <v>Asian</v>
          </cell>
          <cell r="G55">
            <v>37973</v>
          </cell>
          <cell r="H55" t="str">
            <v>PR19</v>
          </cell>
          <cell r="I55" t="e">
            <v>#N/A</v>
          </cell>
          <cell r="J55" t="str">
            <v>Maintenance Technician</v>
          </cell>
          <cell r="K55" t="e">
            <v>#N/A</v>
          </cell>
          <cell r="L55" t="str">
            <v>14A</v>
          </cell>
          <cell r="M55" t="e">
            <v>#N/A</v>
          </cell>
          <cell r="N55">
            <v>30.49</v>
          </cell>
          <cell r="O55">
            <v>63419.199999999997</v>
          </cell>
          <cell r="Q55" t="str">
            <v>BU</v>
          </cell>
          <cell r="R55" t="str">
            <v>Production</v>
          </cell>
        </row>
        <row r="56">
          <cell r="A56">
            <v>1801</v>
          </cell>
          <cell r="B56" t="str">
            <v>Leavitt</v>
          </cell>
          <cell r="C56" t="str">
            <v>John</v>
          </cell>
          <cell r="D56" t="str">
            <v>Leavitt,John J.</v>
          </cell>
          <cell r="E56" t="str">
            <v>M</v>
          </cell>
          <cell r="F56" t="str">
            <v>White</v>
          </cell>
          <cell r="G56">
            <v>32417</v>
          </cell>
          <cell r="H56" t="str">
            <v>EO20</v>
          </cell>
          <cell r="I56" t="str">
            <v>SA16</v>
          </cell>
          <cell r="J56" t="str">
            <v>VP, Engineering &amp; Operations</v>
          </cell>
          <cell r="K56" t="str">
            <v>Mgr, Service Assurance</v>
          </cell>
          <cell r="L56">
            <v>16</v>
          </cell>
          <cell r="M56" t="e">
            <v>#N/A</v>
          </cell>
          <cell r="O56">
            <v>116677.6</v>
          </cell>
          <cell r="Q56" t="str">
            <v>NBU</v>
          </cell>
          <cell r="R56" t="str">
            <v>Engineering &amp; Operations</v>
          </cell>
        </row>
        <row r="57">
          <cell r="A57">
            <v>7822</v>
          </cell>
          <cell r="B57" t="str">
            <v>Lee</v>
          </cell>
          <cell r="C57" t="str">
            <v>Dynamite</v>
          </cell>
          <cell r="D57" t="e">
            <v>#N/A</v>
          </cell>
          <cell r="E57" t="str">
            <v>M</v>
          </cell>
          <cell r="F57" t="str">
            <v>Asian</v>
          </cell>
          <cell r="G57">
            <v>37973</v>
          </cell>
          <cell r="H57" t="str">
            <v>PR18</v>
          </cell>
          <cell r="I57" t="e">
            <v>#N/A</v>
          </cell>
          <cell r="J57" t="str">
            <v>Operating Technician</v>
          </cell>
          <cell r="K57" t="e">
            <v>#N/A</v>
          </cell>
          <cell r="L57" t="str">
            <v>14A</v>
          </cell>
          <cell r="M57" t="e">
            <v>#N/A</v>
          </cell>
          <cell r="N57">
            <v>30.49</v>
          </cell>
          <cell r="O57">
            <v>63419.199999999997</v>
          </cell>
          <cell r="Q57" t="str">
            <v>BU</v>
          </cell>
          <cell r="R57" t="str">
            <v>Production</v>
          </cell>
        </row>
        <row r="58">
          <cell r="A58">
            <v>7030</v>
          </cell>
          <cell r="B58" t="str">
            <v>Lemke</v>
          </cell>
          <cell r="C58" t="str">
            <v>William</v>
          </cell>
          <cell r="D58" t="str">
            <v>Lemke,William</v>
          </cell>
          <cell r="E58" t="str">
            <v>M</v>
          </cell>
          <cell r="F58" t="str">
            <v>White</v>
          </cell>
          <cell r="G58">
            <v>36815</v>
          </cell>
          <cell r="H58" t="str">
            <v>MS01</v>
          </cell>
          <cell r="I58" t="str">
            <v>CS10</v>
          </cell>
          <cell r="J58" t="str">
            <v>Meter Reader</v>
          </cell>
          <cell r="K58" t="str">
            <v>Meter Reader</v>
          </cell>
          <cell r="L58">
            <v>9</v>
          </cell>
          <cell r="M58" t="e">
            <v>#N/A</v>
          </cell>
          <cell r="N58">
            <v>21.21</v>
          </cell>
          <cell r="O58">
            <v>44116.800000000003</v>
          </cell>
          <cell r="Q58" t="str">
            <v>BU</v>
          </cell>
          <cell r="R58" t="str">
            <v>Member Services</v>
          </cell>
        </row>
        <row r="59">
          <cell r="A59">
            <v>7783</v>
          </cell>
          <cell r="B59" t="str">
            <v>Lopes</v>
          </cell>
          <cell r="C59" t="str">
            <v>Aukai</v>
          </cell>
          <cell r="D59" t="e">
            <v>#N/A</v>
          </cell>
          <cell r="E59" t="str">
            <v>M</v>
          </cell>
          <cell r="F59" t="str">
            <v>Asian</v>
          </cell>
          <cell r="G59">
            <v>37564</v>
          </cell>
          <cell r="H59" t="str">
            <v>EO08</v>
          </cell>
          <cell r="I59" t="e">
            <v>#N/A</v>
          </cell>
          <cell r="J59" t="str">
            <v>Apprentice Lineman</v>
          </cell>
          <cell r="K59" t="e">
            <v>#N/A</v>
          </cell>
          <cell r="M59" t="e">
            <v>#N/A</v>
          </cell>
          <cell r="N59">
            <v>22.08</v>
          </cell>
          <cell r="O59">
            <v>45926.399999999994</v>
          </cell>
          <cell r="Q59" t="str">
            <v>BU</v>
          </cell>
          <cell r="R59" t="str">
            <v>Engineering &amp; Operations</v>
          </cell>
        </row>
        <row r="60">
          <cell r="A60">
            <v>3051</v>
          </cell>
          <cell r="B60" t="str">
            <v>Lorenzo Jr.</v>
          </cell>
          <cell r="C60" t="str">
            <v>Juan</v>
          </cell>
          <cell r="D60" t="str">
            <v>Lorenzo Jr.,Juan P.</v>
          </cell>
          <cell r="E60" t="str">
            <v>M</v>
          </cell>
          <cell r="F60" t="str">
            <v>Asian</v>
          </cell>
          <cell r="G60">
            <v>28010</v>
          </cell>
          <cell r="H60" t="str">
            <v>EO04</v>
          </cell>
          <cell r="I60" t="str">
            <v>SA06</v>
          </cell>
          <cell r="J60" t="str">
            <v>Distribution Planner</v>
          </cell>
          <cell r="K60" t="str">
            <v>Distribution Planner</v>
          </cell>
          <cell r="L60">
            <v>14</v>
          </cell>
          <cell r="M60" t="e">
            <v>#N/A</v>
          </cell>
          <cell r="N60">
            <v>31.56</v>
          </cell>
          <cell r="O60">
            <v>65644.800000000003</v>
          </cell>
          <cell r="Q60" t="str">
            <v>BU</v>
          </cell>
          <cell r="R60" t="str">
            <v>Engineering &amp; Operations</v>
          </cell>
        </row>
        <row r="61">
          <cell r="A61">
            <v>5864</v>
          </cell>
          <cell r="B61" t="str">
            <v>Ludington</v>
          </cell>
          <cell r="C61" t="str">
            <v>John</v>
          </cell>
          <cell r="D61" t="str">
            <v>Ludington,John D.</v>
          </cell>
          <cell r="E61" t="str">
            <v>M</v>
          </cell>
          <cell r="F61" t="str">
            <v>White</v>
          </cell>
          <cell r="G61">
            <v>36342</v>
          </cell>
          <cell r="H61" t="str">
            <v>EO10</v>
          </cell>
          <cell r="I61" t="str">
            <v>SA15</v>
          </cell>
          <cell r="J61" t="str">
            <v>Lineperson</v>
          </cell>
          <cell r="K61" t="str">
            <v>Lineman</v>
          </cell>
          <cell r="L61">
            <v>14</v>
          </cell>
          <cell r="M61" t="e">
            <v>#N/A</v>
          </cell>
          <cell r="N61">
            <v>29.03</v>
          </cell>
          <cell r="O61">
            <v>60382.400000000001</v>
          </cell>
          <cell r="Q61" t="str">
            <v>BU</v>
          </cell>
          <cell r="R61" t="str">
            <v>Engineering &amp; Operations</v>
          </cell>
        </row>
        <row r="62">
          <cell r="A62">
            <v>3094</v>
          </cell>
          <cell r="B62" t="str">
            <v>Macadangdang</v>
          </cell>
          <cell r="C62" t="str">
            <v>Julian</v>
          </cell>
          <cell r="D62" t="str">
            <v>Macadangdang,Julian</v>
          </cell>
          <cell r="E62" t="str">
            <v>M</v>
          </cell>
          <cell r="F62" t="str">
            <v>Asian</v>
          </cell>
          <cell r="G62">
            <v>34673</v>
          </cell>
          <cell r="H62" t="str">
            <v>PR06</v>
          </cell>
          <cell r="I62" t="str">
            <v>PR08</v>
          </cell>
          <cell r="J62" t="str">
            <v>PP Assist Operator</v>
          </cell>
          <cell r="K62" t="str">
            <v>Maintenanceman, Power Plt</v>
          </cell>
          <cell r="L62">
            <v>12</v>
          </cell>
          <cell r="M62" t="str">
            <v>x</v>
          </cell>
          <cell r="N62">
            <v>29.07</v>
          </cell>
          <cell r="O62">
            <v>60465.599999999999</v>
          </cell>
          <cell r="Q62" t="str">
            <v>BU</v>
          </cell>
          <cell r="R62" t="str">
            <v>Production</v>
          </cell>
        </row>
        <row r="63">
          <cell r="A63">
            <v>3086</v>
          </cell>
          <cell r="B63" t="str">
            <v>Machado</v>
          </cell>
          <cell r="C63" t="str">
            <v>Alice</v>
          </cell>
          <cell r="D63" t="str">
            <v>Miguel,Alice</v>
          </cell>
          <cell r="E63" t="str">
            <v>F</v>
          </cell>
          <cell r="F63" t="str">
            <v>White</v>
          </cell>
          <cell r="G63">
            <v>33000</v>
          </cell>
          <cell r="H63" t="str">
            <v>EX02</v>
          </cell>
          <cell r="I63" t="str">
            <v>SA03</v>
          </cell>
          <cell r="J63" t="str">
            <v>Legal Coordinator</v>
          </cell>
          <cell r="K63" t="str">
            <v>Coord, Engineering Services</v>
          </cell>
          <cell r="L63">
            <v>9</v>
          </cell>
          <cell r="M63" t="e">
            <v>#N/A</v>
          </cell>
          <cell r="O63">
            <v>68157.440000000002</v>
          </cell>
          <cell r="P63">
            <v>2000</v>
          </cell>
          <cell r="Q63" t="str">
            <v>NBU</v>
          </cell>
          <cell r="R63" t="str">
            <v>Executive</v>
          </cell>
        </row>
        <row r="64">
          <cell r="A64">
            <v>3124</v>
          </cell>
          <cell r="B64" t="str">
            <v>Malama</v>
          </cell>
          <cell r="C64" t="str">
            <v>Patrick</v>
          </cell>
          <cell r="D64" t="str">
            <v>Malama,Patrick J.K.</v>
          </cell>
          <cell r="E64" t="str">
            <v>M</v>
          </cell>
          <cell r="F64" t="str">
            <v>Asian</v>
          </cell>
          <cell r="G64">
            <v>33878</v>
          </cell>
          <cell r="H64" t="str">
            <v>EO11</v>
          </cell>
          <cell r="I64" t="str">
            <v>SA21</v>
          </cell>
          <cell r="J64" t="str">
            <v>Primary Troubleperson</v>
          </cell>
          <cell r="K64" t="str">
            <v>Troubleman, Primary</v>
          </cell>
          <cell r="L64" t="str">
            <v>15B</v>
          </cell>
          <cell r="M64" t="e">
            <v>#N/A</v>
          </cell>
          <cell r="N64">
            <v>31</v>
          </cell>
          <cell r="O64">
            <v>64480</v>
          </cell>
          <cell r="Q64" t="str">
            <v>BU</v>
          </cell>
          <cell r="R64" t="str">
            <v>Engineering &amp; Operations</v>
          </cell>
        </row>
        <row r="65">
          <cell r="A65">
            <v>3078</v>
          </cell>
          <cell r="B65" t="str">
            <v>Marchant</v>
          </cell>
          <cell r="C65" t="str">
            <v>Tammi</v>
          </cell>
          <cell r="D65" t="str">
            <v>Marchant,Tammi A.T.</v>
          </cell>
          <cell r="E65" t="str">
            <v>F</v>
          </cell>
          <cell r="F65" t="str">
            <v>White</v>
          </cell>
          <cell r="G65">
            <v>34092</v>
          </cell>
          <cell r="H65" t="str">
            <v>MS05</v>
          </cell>
          <cell r="I65" t="str">
            <v>CS15</v>
          </cell>
          <cell r="J65" t="str">
            <v>Member Services Representative</v>
          </cell>
          <cell r="K65" t="str">
            <v>Rep, Customer Assistance</v>
          </cell>
          <cell r="L65" t="str">
            <v>12B</v>
          </cell>
          <cell r="M65" t="e">
            <v>#N/A</v>
          </cell>
          <cell r="N65">
            <v>25.97</v>
          </cell>
          <cell r="O65">
            <v>54017.599999999999</v>
          </cell>
          <cell r="Q65" t="str">
            <v>BU</v>
          </cell>
          <cell r="R65" t="str">
            <v>Member Services</v>
          </cell>
        </row>
        <row r="66">
          <cell r="A66">
            <v>3111</v>
          </cell>
          <cell r="B66" t="str">
            <v>Maruyama</v>
          </cell>
          <cell r="C66" t="str">
            <v>Avelina</v>
          </cell>
          <cell r="D66" t="str">
            <v>Maruyama,Avelina</v>
          </cell>
          <cell r="E66" t="str">
            <v>F</v>
          </cell>
          <cell r="F66" t="str">
            <v>Asian</v>
          </cell>
          <cell r="G66">
            <v>33637</v>
          </cell>
          <cell r="H66" t="str">
            <v>EO02</v>
          </cell>
          <cell r="I66" t="str">
            <v>SA02</v>
          </cell>
          <cell r="J66" t="str">
            <v>Service Assurance Clerk</v>
          </cell>
          <cell r="K66" t="str">
            <v>Clerk, Service Assurance</v>
          </cell>
          <cell r="L66">
            <v>12</v>
          </cell>
          <cell r="M66" t="e">
            <v>#N/A</v>
          </cell>
          <cell r="N66">
            <v>25.87</v>
          </cell>
          <cell r="O66">
            <v>53809.599999999999</v>
          </cell>
          <cell r="Q66" t="str">
            <v>BU</v>
          </cell>
          <cell r="R66" t="str">
            <v>Engineering &amp; Operations</v>
          </cell>
        </row>
        <row r="67">
          <cell r="A67">
            <v>3126</v>
          </cell>
          <cell r="B67" t="str">
            <v>Mata</v>
          </cell>
          <cell r="C67" t="str">
            <v>Robert</v>
          </cell>
          <cell r="D67" t="str">
            <v>Mata,Robert A.</v>
          </cell>
          <cell r="E67" t="str">
            <v>M</v>
          </cell>
          <cell r="F67" t="str">
            <v>White</v>
          </cell>
          <cell r="G67">
            <v>34078</v>
          </cell>
          <cell r="H67" t="str">
            <v>PR06</v>
          </cell>
          <cell r="I67" t="str">
            <v>PR10</v>
          </cell>
          <cell r="J67" t="str">
            <v>PP Assist Operator</v>
          </cell>
          <cell r="K67" t="str">
            <v>Operator, Asst Pwr Plt</v>
          </cell>
          <cell r="L67">
            <v>12</v>
          </cell>
          <cell r="M67" t="str">
            <v>x</v>
          </cell>
          <cell r="N67">
            <v>29.07</v>
          </cell>
          <cell r="O67">
            <v>60465.599999999999</v>
          </cell>
          <cell r="Q67" t="str">
            <v>BU</v>
          </cell>
          <cell r="R67" t="str">
            <v>Production</v>
          </cell>
        </row>
        <row r="68">
          <cell r="A68">
            <v>3030</v>
          </cell>
          <cell r="B68" t="str">
            <v>Matsuda</v>
          </cell>
          <cell r="C68" t="str">
            <v>Hubert</v>
          </cell>
          <cell r="D68" t="str">
            <v>Matsuda,Hubert Y.</v>
          </cell>
          <cell r="E68" t="str">
            <v>M</v>
          </cell>
          <cell r="F68" t="str">
            <v>Asian</v>
          </cell>
          <cell r="G68">
            <v>30103</v>
          </cell>
          <cell r="H68" t="str">
            <v>PR02</v>
          </cell>
          <cell r="I68" t="str">
            <v>PR15</v>
          </cell>
          <cell r="J68" t="str">
            <v>Warehouse Person</v>
          </cell>
          <cell r="K68" t="str">
            <v>Warehouse Person</v>
          </cell>
          <cell r="L68">
            <v>11</v>
          </cell>
          <cell r="M68" t="str">
            <v>x</v>
          </cell>
          <cell r="N68">
            <v>27.74</v>
          </cell>
          <cell r="O68">
            <v>57699.199999999997</v>
          </cell>
          <cell r="Q68" t="str">
            <v>BU</v>
          </cell>
          <cell r="R68" t="str">
            <v>Production</v>
          </cell>
        </row>
        <row r="69">
          <cell r="A69">
            <v>3122</v>
          </cell>
          <cell r="B69" t="str">
            <v>Matsuyoshi</v>
          </cell>
          <cell r="C69" t="str">
            <v>John</v>
          </cell>
          <cell r="D69" t="str">
            <v>Matsuyoshi,John E.</v>
          </cell>
          <cell r="E69" t="str">
            <v>M</v>
          </cell>
          <cell r="F69" t="str">
            <v>Asian</v>
          </cell>
          <cell r="G69">
            <v>32371</v>
          </cell>
          <cell r="H69" t="str">
            <v>EO10</v>
          </cell>
          <cell r="I69" t="str">
            <v>SA15</v>
          </cell>
          <cell r="J69" t="str">
            <v>Lineperson</v>
          </cell>
          <cell r="K69" t="str">
            <v>Lineman</v>
          </cell>
          <cell r="L69">
            <v>14</v>
          </cell>
          <cell r="M69" t="e">
            <v>#N/A</v>
          </cell>
          <cell r="N69">
            <v>30.24</v>
          </cell>
          <cell r="O69">
            <v>62899.199999999997</v>
          </cell>
          <cell r="Q69" t="str">
            <v>BU</v>
          </cell>
          <cell r="R69" t="str">
            <v>Engineering &amp; Operations</v>
          </cell>
        </row>
        <row r="70">
          <cell r="A70">
            <v>7710</v>
          </cell>
          <cell r="B70" t="str">
            <v>McCawley</v>
          </cell>
          <cell r="C70" t="str">
            <v>Joseph</v>
          </cell>
          <cell r="D70" t="str">
            <v>McCawley,Joseph M</v>
          </cell>
          <cell r="E70" t="str">
            <v>M</v>
          </cell>
          <cell r="F70" t="str">
            <v>White</v>
          </cell>
          <cell r="G70">
            <v>37307</v>
          </cell>
          <cell r="H70" t="str">
            <v>SP04</v>
          </cell>
          <cell r="I70" t="str">
            <v>SA11</v>
          </cell>
          <cell r="J70" t="str">
            <v>Manager, Regulatory</v>
          </cell>
          <cell r="K70" t="str">
            <v>Engineering Coordinator</v>
          </cell>
          <cell r="L70">
            <v>15</v>
          </cell>
          <cell r="M70" t="e">
            <v>#N/A</v>
          </cell>
          <cell r="O70">
            <v>81972.800000000003</v>
          </cell>
          <cell r="Q70" t="str">
            <v>NBU</v>
          </cell>
          <cell r="R70" t="str">
            <v>Strategic Planning</v>
          </cell>
        </row>
        <row r="71">
          <cell r="A71">
            <v>5863</v>
          </cell>
          <cell r="B71" t="str">
            <v>Medeiros</v>
          </cell>
          <cell r="C71" t="str">
            <v>Timothy</v>
          </cell>
          <cell r="D71" t="str">
            <v>Medeiros,Timothy M</v>
          </cell>
          <cell r="E71" t="str">
            <v>M</v>
          </cell>
          <cell r="F71" t="str">
            <v>White</v>
          </cell>
          <cell r="G71">
            <v>36342</v>
          </cell>
          <cell r="H71" t="str">
            <v>EO10</v>
          </cell>
          <cell r="I71" t="str">
            <v>SA15</v>
          </cell>
          <cell r="J71" t="str">
            <v>Lineperson</v>
          </cell>
          <cell r="K71" t="str">
            <v>Lineman</v>
          </cell>
          <cell r="L71">
            <v>14</v>
          </cell>
          <cell r="M71" t="e">
            <v>#N/A</v>
          </cell>
          <cell r="N71">
            <v>29.03</v>
          </cell>
          <cell r="O71">
            <v>60382.400000000001</v>
          </cell>
          <cell r="Q71" t="str">
            <v>BU</v>
          </cell>
          <cell r="R71" t="str">
            <v>Engineering &amp; Operations</v>
          </cell>
        </row>
        <row r="72">
          <cell r="A72">
            <v>1835</v>
          </cell>
          <cell r="B72" t="str">
            <v>Mierta</v>
          </cell>
          <cell r="C72" t="str">
            <v>Raymond</v>
          </cell>
          <cell r="D72" t="str">
            <v>Mierta,Raymond E.</v>
          </cell>
          <cell r="E72" t="str">
            <v>M</v>
          </cell>
          <cell r="F72" t="str">
            <v>American Indian/Alaskan</v>
          </cell>
          <cell r="G72">
            <v>33587</v>
          </cell>
          <cell r="H72" t="str">
            <v>SP02</v>
          </cell>
          <cell r="I72" t="str">
            <v>SP04</v>
          </cell>
          <cell r="J72" t="str">
            <v>Energy Serv Specialist</v>
          </cell>
          <cell r="K72" t="str">
            <v>Specialist, Energy Services</v>
          </cell>
          <cell r="L72">
            <v>11</v>
          </cell>
          <cell r="M72" t="str">
            <v>x</v>
          </cell>
          <cell r="O72">
            <v>69378.399999999994</v>
          </cell>
          <cell r="Q72" t="str">
            <v>NBU</v>
          </cell>
          <cell r="R72" t="str">
            <v>Strategic Planning</v>
          </cell>
        </row>
        <row r="73">
          <cell r="A73">
            <v>3001</v>
          </cell>
          <cell r="B73" t="str">
            <v>Miller</v>
          </cell>
          <cell r="C73" t="str">
            <v>Gerald</v>
          </cell>
          <cell r="D73" t="str">
            <v>Miller,Gerald D.</v>
          </cell>
          <cell r="E73" t="str">
            <v>M</v>
          </cell>
          <cell r="F73" t="str">
            <v>White</v>
          </cell>
          <cell r="G73">
            <v>34075</v>
          </cell>
          <cell r="H73" t="str">
            <v>PR06</v>
          </cell>
          <cell r="I73" t="str">
            <v>PR10</v>
          </cell>
          <cell r="J73" t="str">
            <v>PP Assist Operator</v>
          </cell>
          <cell r="K73" t="str">
            <v>Operator, Asst Pwr Plt</v>
          </cell>
          <cell r="L73">
            <v>12</v>
          </cell>
          <cell r="M73" t="str">
            <v>x</v>
          </cell>
          <cell r="N73">
            <v>29.07</v>
          </cell>
          <cell r="O73">
            <v>60465.599999999999</v>
          </cell>
          <cell r="Q73" t="str">
            <v>BU</v>
          </cell>
          <cell r="R73" t="str">
            <v>Production</v>
          </cell>
        </row>
        <row r="74">
          <cell r="A74">
            <v>3045</v>
          </cell>
          <cell r="B74" t="str">
            <v>Miyamoto</v>
          </cell>
          <cell r="C74" t="str">
            <v>Alton</v>
          </cell>
          <cell r="D74" t="str">
            <v>Miyamoto,Alton H.</v>
          </cell>
          <cell r="E74" t="str">
            <v>M</v>
          </cell>
          <cell r="F74" t="str">
            <v>Asian</v>
          </cell>
          <cell r="G74">
            <v>29618</v>
          </cell>
          <cell r="H74" t="str">
            <v>EX04</v>
          </cell>
          <cell r="I74" t="str">
            <v>XO01</v>
          </cell>
          <cell r="J74" t="str">
            <v>CEO &amp; President</v>
          </cell>
          <cell r="K74" t="str">
            <v>VP &amp; General Manager</v>
          </cell>
          <cell r="L74">
            <v>22</v>
          </cell>
          <cell r="M74" t="e">
            <v>#N/A</v>
          </cell>
          <cell r="O74">
            <v>160750.72</v>
          </cell>
          <cell r="P74">
            <v>14000</v>
          </cell>
          <cell r="Q74" t="str">
            <v>NBU</v>
          </cell>
          <cell r="R74" t="str">
            <v>Executive</v>
          </cell>
        </row>
        <row r="75">
          <cell r="A75">
            <v>7774</v>
          </cell>
          <cell r="B75" t="str">
            <v>Montemayor</v>
          </cell>
          <cell r="C75" t="str">
            <v>Glenn</v>
          </cell>
          <cell r="D75" t="str">
            <v>Montemayor,Glenn</v>
          </cell>
          <cell r="E75" t="str">
            <v>M</v>
          </cell>
          <cell r="F75" t="str">
            <v>Asian</v>
          </cell>
          <cell r="G75">
            <v>37485</v>
          </cell>
          <cell r="H75" t="str">
            <v>PR04</v>
          </cell>
          <cell r="I75" t="str">
            <v>PR08</v>
          </cell>
          <cell r="J75" t="str">
            <v>PP Maintenanceperson</v>
          </cell>
          <cell r="K75" t="str">
            <v>Maintenanceman, Power Plt</v>
          </cell>
          <cell r="L75">
            <v>13</v>
          </cell>
          <cell r="M75" t="str">
            <v>x</v>
          </cell>
          <cell r="N75">
            <v>29.69</v>
          </cell>
          <cell r="O75">
            <v>61755.200000000004</v>
          </cell>
          <cell r="Q75" t="str">
            <v>BU</v>
          </cell>
          <cell r="R75" t="str">
            <v>Production</v>
          </cell>
        </row>
        <row r="76">
          <cell r="A76">
            <v>3025</v>
          </cell>
          <cell r="B76" t="str">
            <v>Moreno</v>
          </cell>
          <cell r="C76" t="str">
            <v>Thomas</v>
          </cell>
          <cell r="D76" t="str">
            <v>Moreno,Thomas H.</v>
          </cell>
          <cell r="E76" t="str">
            <v>M</v>
          </cell>
          <cell r="F76" t="str">
            <v>Asian</v>
          </cell>
          <cell r="G76">
            <v>34387</v>
          </cell>
          <cell r="H76" t="str">
            <v>EO06</v>
          </cell>
          <cell r="I76" t="str">
            <v>SA21</v>
          </cell>
          <cell r="J76" t="str">
            <v>System Electrician</v>
          </cell>
          <cell r="K76" t="str">
            <v>Troubleman, Primary</v>
          </cell>
          <cell r="L76">
            <v>14</v>
          </cell>
          <cell r="M76" t="e">
            <v>#N/A</v>
          </cell>
          <cell r="N76">
            <v>26.79</v>
          </cell>
          <cell r="O76">
            <v>55723.199999999997</v>
          </cell>
          <cell r="Q76" t="str">
            <v>BU</v>
          </cell>
          <cell r="R76" t="str">
            <v>Engineering &amp; Operations</v>
          </cell>
        </row>
        <row r="77">
          <cell r="A77">
            <v>3087</v>
          </cell>
          <cell r="B77" t="str">
            <v>Murakami</v>
          </cell>
          <cell r="C77" t="str">
            <v>Ken</v>
          </cell>
          <cell r="D77" t="str">
            <v>Murakami,Ken K.</v>
          </cell>
          <cell r="E77" t="str">
            <v>M</v>
          </cell>
          <cell r="F77" t="str">
            <v>Asian</v>
          </cell>
          <cell r="G77">
            <v>33512</v>
          </cell>
          <cell r="H77" t="str">
            <v>PR06</v>
          </cell>
          <cell r="I77" t="str">
            <v>PR10</v>
          </cell>
          <cell r="J77" t="str">
            <v>PP Assist Operator</v>
          </cell>
          <cell r="K77" t="str">
            <v>Operator, Asst Pwr Plt</v>
          </cell>
          <cell r="L77">
            <v>12</v>
          </cell>
          <cell r="M77" t="str">
            <v>x</v>
          </cell>
          <cell r="N77">
            <v>29.07</v>
          </cell>
          <cell r="O77">
            <v>60465.599999999999</v>
          </cell>
          <cell r="Q77" t="str">
            <v>BU</v>
          </cell>
          <cell r="R77" t="str">
            <v>Production</v>
          </cell>
        </row>
        <row r="78">
          <cell r="A78">
            <v>3068</v>
          </cell>
          <cell r="B78" t="str">
            <v>Nadatani</v>
          </cell>
          <cell r="C78" t="str">
            <v>Fran</v>
          </cell>
          <cell r="D78" t="str">
            <v>Nadatani,Fran</v>
          </cell>
          <cell r="E78" t="str">
            <v>F</v>
          </cell>
          <cell r="F78" t="str">
            <v>Asian</v>
          </cell>
          <cell r="G78">
            <v>33725</v>
          </cell>
          <cell r="H78" t="str">
            <v>PR09</v>
          </cell>
          <cell r="I78" t="str">
            <v>PR03</v>
          </cell>
          <cell r="J78" t="str">
            <v>Procuremnt &amp; Warehs Coor</v>
          </cell>
          <cell r="K78" t="str">
            <v>Coord, Procurement &amp; Warehouse</v>
          </cell>
          <cell r="L78">
            <v>8</v>
          </cell>
          <cell r="M78" t="str">
            <v>x</v>
          </cell>
          <cell r="O78">
            <v>58375.199999999997</v>
          </cell>
          <cell r="P78">
            <v>2000</v>
          </cell>
          <cell r="Q78" t="str">
            <v>NBU</v>
          </cell>
          <cell r="R78" t="str">
            <v>Production</v>
          </cell>
        </row>
        <row r="79">
          <cell r="A79">
            <v>3070</v>
          </cell>
          <cell r="B79" t="str">
            <v>Naea Jr.</v>
          </cell>
          <cell r="C79" t="str">
            <v>Bernard</v>
          </cell>
          <cell r="D79" t="str">
            <v>Naea Jr.,Bernard K.</v>
          </cell>
          <cell r="E79" t="str">
            <v>M</v>
          </cell>
          <cell r="F79" t="str">
            <v>White</v>
          </cell>
          <cell r="G79">
            <v>28765</v>
          </cell>
          <cell r="H79" t="str">
            <v>EO19</v>
          </cell>
          <cell r="I79" t="str">
            <v>SA19</v>
          </cell>
          <cell r="J79" t="str">
            <v>Construction Supt.</v>
          </cell>
          <cell r="K79" t="str">
            <v>Supt, Construction</v>
          </cell>
          <cell r="L79">
            <v>12</v>
          </cell>
          <cell r="M79" t="e">
            <v>#N/A</v>
          </cell>
          <cell r="O79">
            <v>90677.6</v>
          </cell>
          <cell r="Q79" t="str">
            <v>NBU</v>
          </cell>
          <cell r="R79" t="str">
            <v>Engineering &amp; Operations</v>
          </cell>
        </row>
        <row r="80">
          <cell r="A80">
            <v>3096</v>
          </cell>
          <cell r="B80" t="str">
            <v>Nagamine</v>
          </cell>
          <cell r="C80" t="str">
            <v>Barbara</v>
          </cell>
          <cell r="D80" t="str">
            <v>Nagamine,Barbara A.</v>
          </cell>
          <cell r="E80" t="str">
            <v>F</v>
          </cell>
          <cell r="F80" t="str">
            <v>Asian</v>
          </cell>
          <cell r="G80">
            <v>33619</v>
          </cell>
          <cell r="H80" t="str">
            <v>MS12</v>
          </cell>
          <cell r="I80" t="str">
            <v>CS04</v>
          </cell>
          <cell r="J80" t="str">
            <v>Manager, Member Relations</v>
          </cell>
          <cell r="K80" t="str">
            <v>Customer Relations Admin.</v>
          </cell>
          <cell r="L80">
            <v>10</v>
          </cell>
          <cell r="M80" t="e">
            <v>#N/A</v>
          </cell>
          <cell r="O80">
            <v>67360.800000000003</v>
          </cell>
          <cell r="Q80" t="str">
            <v>NBU</v>
          </cell>
          <cell r="R80" t="str">
            <v>Member Services</v>
          </cell>
        </row>
        <row r="81">
          <cell r="A81">
            <v>3057</v>
          </cell>
          <cell r="B81" t="str">
            <v>Nakaya</v>
          </cell>
          <cell r="C81" t="str">
            <v>Edwin</v>
          </cell>
          <cell r="D81" t="str">
            <v>Nakaya,Edwin K.</v>
          </cell>
          <cell r="E81" t="str">
            <v>M</v>
          </cell>
          <cell r="F81" t="str">
            <v>Asian</v>
          </cell>
          <cell r="G81">
            <v>29768</v>
          </cell>
          <cell r="H81" t="str">
            <v>SP02</v>
          </cell>
          <cell r="I81" t="str">
            <v>SP04</v>
          </cell>
          <cell r="J81" t="str">
            <v>Energy Serv Specialist</v>
          </cell>
          <cell r="K81" t="str">
            <v>Specialist, Energy Services</v>
          </cell>
          <cell r="L81">
            <v>11</v>
          </cell>
          <cell r="M81" t="str">
            <v>x</v>
          </cell>
          <cell r="O81">
            <v>78569.919999999998</v>
          </cell>
          <cell r="Q81" t="str">
            <v>NBU</v>
          </cell>
          <cell r="R81" t="str">
            <v>Strategic Planning</v>
          </cell>
        </row>
        <row r="82">
          <cell r="A82">
            <v>7823</v>
          </cell>
          <cell r="B82" t="str">
            <v>Newall</v>
          </cell>
          <cell r="C82" t="str">
            <v>William</v>
          </cell>
          <cell r="D82" t="e">
            <v>#N/A</v>
          </cell>
          <cell r="E82" t="str">
            <v>M</v>
          </cell>
          <cell r="F82" t="str">
            <v>White</v>
          </cell>
          <cell r="G82">
            <v>37973</v>
          </cell>
          <cell r="H82" t="str">
            <v>PR17</v>
          </cell>
          <cell r="I82" t="e">
            <v>#N/A</v>
          </cell>
          <cell r="J82" t="str">
            <v>Administrative Coord.</v>
          </cell>
          <cell r="K82" t="e">
            <v>#N/A</v>
          </cell>
          <cell r="L82">
            <v>8</v>
          </cell>
          <cell r="M82" t="e">
            <v>#N/A</v>
          </cell>
          <cell r="O82">
            <v>52834.080000000002</v>
          </cell>
          <cell r="Q82" t="str">
            <v>NBU</v>
          </cell>
          <cell r="R82" t="str">
            <v>Production</v>
          </cell>
        </row>
        <row r="83">
          <cell r="A83">
            <v>7778</v>
          </cell>
          <cell r="B83" t="str">
            <v>Odo</v>
          </cell>
          <cell r="C83" t="str">
            <v>Clyde</v>
          </cell>
          <cell r="D83" t="str">
            <v>Odo,Clyde Y</v>
          </cell>
          <cell r="E83" t="str">
            <v>M</v>
          </cell>
          <cell r="F83" t="str">
            <v>Asian</v>
          </cell>
          <cell r="G83">
            <v>37504</v>
          </cell>
          <cell r="H83" t="str">
            <v>PR04</v>
          </cell>
          <cell r="I83" t="str">
            <v>PR08</v>
          </cell>
          <cell r="J83" t="str">
            <v>PP Maintenanceperson</v>
          </cell>
          <cell r="K83" t="str">
            <v>Maintenanceman, Power Plt</v>
          </cell>
          <cell r="L83">
            <v>13</v>
          </cell>
          <cell r="M83" t="str">
            <v>x</v>
          </cell>
          <cell r="N83">
            <v>29.69</v>
          </cell>
          <cell r="O83">
            <v>61755.200000000004</v>
          </cell>
          <cell r="Q83" t="str">
            <v>BU</v>
          </cell>
          <cell r="R83" t="str">
            <v>Production</v>
          </cell>
        </row>
        <row r="84">
          <cell r="A84">
            <v>3049</v>
          </cell>
          <cell r="B84" t="str">
            <v>Oishi</v>
          </cell>
          <cell r="C84" t="str">
            <v>Mitchell</v>
          </cell>
          <cell r="D84" t="str">
            <v>Oishi,Mitchell I.</v>
          </cell>
          <cell r="E84" t="str">
            <v>M</v>
          </cell>
          <cell r="F84" t="str">
            <v>Asian</v>
          </cell>
          <cell r="G84">
            <v>30410</v>
          </cell>
          <cell r="H84" t="str">
            <v>EX03</v>
          </cell>
          <cell r="I84" t="str">
            <v>XO04</v>
          </cell>
          <cell r="J84" t="str">
            <v>Safety Officer</v>
          </cell>
          <cell r="K84" t="str">
            <v>Safety Officer</v>
          </cell>
          <cell r="L84">
            <v>11</v>
          </cell>
          <cell r="M84" t="e">
            <v>#N/A</v>
          </cell>
          <cell r="O84">
            <v>84354.4</v>
          </cell>
          <cell r="Q84" t="str">
            <v>NBU</v>
          </cell>
          <cell r="R84" t="str">
            <v>Executive</v>
          </cell>
        </row>
        <row r="85">
          <cell r="A85">
            <v>3065</v>
          </cell>
          <cell r="B85" t="str">
            <v>Okayama</v>
          </cell>
          <cell r="C85" t="str">
            <v>Lynda</v>
          </cell>
          <cell r="D85" t="str">
            <v>Okayama,Lynda</v>
          </cell>
          <cell r="E85" t="str">
            <v>F</v>
          </cell>
          <cell r="F85" t="str">
            <v>Asian</v>
          </cell>
          <cell r="G85">
            <v>32161</v>
          </cell>
          <cell r="H85" t="str">
            <v>AC01</v>
          </cell>
          <cell r="I85" t="str">
            <v>AC04</v>
          </cell>
          <cell r="J85" t="str">
            <v>Accounting Clerk I</v>
          </cell>
          <cell r="K85" t="str">
            <v>Accounting Clerk I</v>
          </cell>
          <cell r="L85">
            <v>13</v>
          </cell>
          <cell r="M85" t="str">
            <v>x</v>
          </cell>
          <cell r="N85">
            <v>26.65</v>
          </cell>
          <cell r="O85">
            <v>55432</v>
          </cell>
          <cell r="Q85" t="str">
            <v>BU</v>
          </cell>
          <cell r="R85" t="str">
            <v>Accounting</v>
          </cell>
        </row>
        <row r="86">
          <cell r="A86">
            <v>3095</v>
          </cell>
          <cell r="B86" t="str">
            <v>Oride</v>
          </cell>
          <cell r="C86" t="str">
            <v>Debra</v>
          </cell>
          <cell r="D86" t="str">
            <v>Oride,Debra W.</v>
          </cell>
          <cell r="E86" t="str">
            <v>F</v>
          </cell>
          <cell r="F86" t="str">
            <v>Asian</v>
          </cell>
          <cell r="G86">
            <v>33435</v>
          </cell>
          <cell r="H86" t="str">
            <v>AC01</v>
          </cell>
          <cell r="I86" t="str">
            <v>AC04</v>
          </cell>
          <cell r="J86" t="str">
            <v>Accounting Clerk I</v>
          </cell>
          <cell r="K86" t="str">
            <v>Accounting Clerk I</v>
          </cell>
          <cell r="L86">
            <v>13</v>
          </cell>
          <cell r="M86" t="str">
            <v>x</v>
          </cell>
          <cell r="N86">
            <v>26.65</v>
          </cell>
          <cell r="O86">
            <v>55432</v>
          </cell>
          <cell r="Q86" t="str">
            <v>BU</v>
          </cell>
          <cell r="R86" t="str">
            <v>Accounting</v>
          </cell>
        </row>
        <row r="87">
          <cell r="A87">
            <v>3101</v>
          </cell>
          <cell r="B87" t="str">
            <v>Orsatelli</v>
          </cell>
          <cell r="C87" t="str">
            <v>Royden</v>
          </cell>
          <cell r="D87" t="str">
            <v>Orsatelli,Royden R.</v>
          </cell>
          <cell r="E87" t="str">
            <v>M</v>
          </cell>
          <cell r="F87" t="str">
            <v>White</v>
          </cell>
          <cell r="G87">
            <v>35256</v>
          </cell>
          <cell r="H87" t="str">
            <v>PR04</v>
          </cell>
          <cell r="I87" t="str">
            <v>PR07</v>
          </cell>
          <cell r="J87" t="str">
            <v>PP Maintenanceperson</v>
          </cell>
          <cell r="K87" t="str">
            <v>Maint Utility Person, Pwr Plt</v>
          </cell>
          <cell r="L87">
            <v>13</v>
          </cell>
          <cell r="M87" t="str">
            <v>x</v>
          </cell>
          <cell r="N87">
            <v>25.02</v>
          </cell>
          <cell r="O87">
            <v>52041.599999999999</v>
          </cell>
          <cell r="Q87" t="str">
            <v>BU</v>
          </cell>
          <cell r="R87" t="str">
            <v>Production</v>
          </cell>
        </row>
        <row r="88">
          <cell r="A88">
            <v>7812</v>
          </cell>
          <cell r="B88" t="str">
            <v>Ottoson</v>
          </cell>
          <cell r="C88" t="str">
            <v>Darell</v>
          </cell>
          <cell r="D88" t="e">
            <v>#N/A</v>
          </cell>
          <cell r="E88" t="str">
            <v>M</v>
          </cell>
          <cell r="F88" t="str">
            <v>American Indian/Alaskan</v>
          </cell>
          <cell r="G88">
            <v>37811</v>
          </cell>
          <cell r="H88" t="str">
            <v>PR08</v>
          </cell>
          <cell r="I88" t="e">
            <v>#N/A</v>
          </cell>
          <cell r="J88" t="str">
            <v>Inst &amp; Cnt Electrician</v>
          </cell>
          <cell r="K88" t="e">
            <v>#N/A</v>
          </cell>
          <cell r="L88">
            <v>14</v>
          </cell>
          <cell r="M88" t="e">
            <v>#N/A</v>
          </cell>
          <cell r="N88">
            <v>26.79</v>
          </cell>
          <cell r="O88">
            <v>55723.199999999997</v>
          </cell>
          <cell r="Q88" t="str">
            <v>BU</v>
          </cell>
          <cell r="R88" t="str">
            <v>Production</v>
          </cell>
        </row>
        <row r="89">
          <cell r="A89">
            <v>3072</v>
          </cell>
          <cell r="B89" t="str">
            <v>Oyama</v>
          </cell>
          <cell r="C89" t="str">
            <v>Daryl</v>
          </cell>
          <cell r="D89" t="str">
            <v>Oyama,Daryl K.</v>
          </cell>
          <cell r="E89" t="str">
            <v>M</v>
          </cell>
          <cell r="F89" t="str">
            <v>Asian</v>
          </cell>
          <cell r="G89">
            <v>28619</v>
          </cell>
          <cell r="H89" t="str">
            <v>MS08</v>
          </cell>
          <cell r="I89" t="str">
            <v>CS06</v>
          </cell>
          <cell r="J89" t="str">
            <v>Meter Electrician</v>
          </cell>
          <cell r="K89" t="str">
            <v>Meter Electrician</v>
          </cell>
          <cell r="L89">
            <v>12</v>
          </cell>
          <cell r="M89" t="e">
            <v>#N/A</v>
          </cell>
          <cell r="N89">
            <v>29.07</v>
          </cell>
          <cell r="O89">
            <v>60465.599999999999</v>
          </cell>
          <cell r="Q89" t="str">
            <v>BU</v>
          </cell>
          <cell r="R89" t="str">
            <v>Member Services</v>
          </cell>
        </row>
        <row r="90">
          <cell r="A90">
            <v>7813</v>
          </cell>
          <cell r="B90" t="str">
            <v>Paik</v>
          </cell>
          <cell r="C90" t="str">
            <v>Shelley</v>
          </cell>
          <cell r="D90" t="e">
            <v>#N/A</v>
          </cell>
          <cell r="E90" t="str">
            <v>F</v>
          </cell>
          <cell r="F90" t="str">
            <v>Asian</v>
          </cell>
          <cell r="G90">
            <v>37844</v>
          </cell>
          <cell r="H90" t="str">
            <v>MS16</v>
          </cell>
          <cell r="I90" t="e">
            <v>#N/A</v>
          </cell>
          <cell r="J90" t="str">
            <v>Communications/MS Coord.</v>
          </cell>
          <cell r="K90" t="e">
            <v>#N/A</v>
          </cell>
          <cell r="L90">
            <v>9</v>
          </cell>
          <cell r="M90" t="e">
            <v>#N/A</v>
          </cell>
          <cell r="O90">
            <v>47834.28</v>
          </cell>
          <cell r="Q90" t="str">
            <v>NBU</v>
          </cell>
          <cell r="R90" t="str">
            <v>Member Services</v>
          </cell>
        </row>
        <row r="91">
          <cell r="A91">
            <v>7651</v>
          </cell>
          <cell r="B91" t="str">
            <v>Panit</v>
          </cell>
          <cell r="C91" t="str">
            <v>Nelson</v>
          </cell>
          <cell r="D91" t="str">
            <v>Panit,Nelson</v>
          </cell>
          <cell r="E91" t="str">
            <v>M</v>
          </cell>
          <cell r="F91" t="str">
            <v>Asian</v>
          </cell>
          <cell r="G91">
            <v>37145</v>
          </cell>
          <cell r="H91" t="str">
            <v>MS01</v>
          </cell>
          <cell r="I91" t="str">
            <v>CS10</v>
          </cell>
          <cell r="J91" t="str">
            <v>Meter Reader</v>
          </cell>
          <cell r="K91" t="str">
            <v>Meter Reader</v>
          </cell>
          <cell r="L91">
            <v>9</v>
          </cell>
          <cell r="M91" t="e">
            <v>#N/A</v>
          </cell>
          <cell r="N91">
            <v>20.22</v>
          </cell>
          <cell r="O91">
            <v>42057.599999999999</v>
          </cell>
          <cell r="Q91" t="str">
            <v>BU</v>
          </cell>
          <cell r="R91" t="str">
            <v>Member Services</v>
          </cell>
        </row>
        <row r="92">
          <cell r="A92">
            <v>3066</v>
          </cell>
          <cell r="B92" t="str">
            <v>Pascual</v>
          </cell>
          <cell r="C92" t="str">
            <v>Ferdinand</v>
          </cell>
          <cell r="D92" t="str">
            <v>Pascual,Ferdinand C.</v>
          </cell>
          <cell r="E92" t="str">
            <v>M</v>
          </cell>
          <cell r="F92" t="str">
            <v>Asian</v>
          </cell>
          <cell r="G92">
            <v>33254</v>
          </cell>
          <cell r="H92" t="str">
            <v>EO16</v>
          </cell>
          <cell r="I92" t="str">
            <v>SA08</v>
          </cell>
          <cell r="J92" t="str">
            <v>Dist Planner Coord</v>
          </cell>
          <cell r="K92" t="str">
            <v>Engineer, Distribution</v>
          </cell>
          <cell r="L92">
            <v>12</v>
          </cell>
          <cell r="M92" t="e">
            <v>#N/A</v>
          </cell>
          <cell r="O92">
            <v>71547.839999999997</v>
          </cell>
          <cell r="Q92" t="str">
            <v>NBU</v>
          </cell>
          <cell r="R92" t="str">
            <v>Engineering &amp; Operations</v>
          </cell>
        </row>
        <row r="93">
          <cell r="A93">
            <v>7263</v>
          </cell>
          <cell r="B93" t="str">
            <v>Peers</v>
          </cell>
          <cell r="C93" t="str">
            <v>Gary</v>
          </cell>
          <cell r="D93" t="str">
            <v>Peers,Gary</v>
          </cell>
          <cell r="E93" t="str">
            <v>M</v>
          </cell>
          <cell r="F93" t="str">
            <v>White</v>
          </cell>
          <cell r="G93">
            <v>36923</v>
          </cell>
          <cell r="H93" t="str">
            <v>PR15</v>
          </cell>
          <cell r="I93" t="str">
            <v>PR09</v>
          </cell>
          <cell r="J93" t="str">
            <v>VP, Production</v>
          </cell>
          <cell r="K93" t="str">
            <v>Mgr, Production</v>
          </cell>
          <cell r="L93">
            <v>18</v>
          </cell>
          <cell r="M93" t="str">
            <v>x</v>
          </cell>
          <cell r="O93">
            <v>120810.56</v>
          </cell>
          <cell r="P93">
            <v>8000</v>
          </cell>
          <cell r="Q93" t="str">
            <v>NBU</v>
          </cell>
          <cell r="R93" t="str">
            <v>Production</v>
          </cell>
        </row>
        <row r="94">
          <cell r="A94">
            <v>7824</v>
          </cell>
          <cell r="B94" t="str">
            <v>Pilgram</v>
          </cell>
          <cell r="C94" t="str">
            <v>James</v>
          </cell>
          <cell r="D94" t="e">
            <v>#N/A</v>
          </cell>
          <cell r="E94" t="str">
            <v>M</v>
          </cell>
          <cell r="F94" t="str">
            <v>White</v>
          </cell>
          <cell r="G94">
            <v>37973</v>
          </cell>
          <cell r="H94" t="str">
            <v>PR18</v>
          </cell>
          <cell r="I94" t="e">
            <v>#N/A</v>
          </cell>
          <cell r="J94" t="str">
            <v>Operating Technician</v>
          </cell>
          <cell r="K94" t="e">
            <v>#N/A</v>
          </cell>
          <cell r="L94" t="str">
            <v>14A</v>
          </cell>
          <cell r="M94" t="e">
            <v>#N/A</v>
          </cell>
          <cell r="N94">
            <v>30.49</v>
          </cell>
          <cell r="O94">
            <v>63419.199999999997</v>
          </cell>
          <cell r="Q94" t="str">
            <v>BU</v>
          </cell>
          <cell r="R94" t="str">
            <v>Production</v>
          </cell>
        </row>
        <row r="95">
          <cell r="A95">
            <v>3127</v>
          </cell>
          <cell r="B95" t="str">
            <v>Princena</v>
          </cell>
          <cell r="C95" t="str">
            <v>Hipolito</v>
          </cell>
          <cell r="D95" t="str">
            <v>Princena,Hipolito B.</v>
          </cell>
          <cell r="E95" t="str">
            <v>M</v>
          </cell>
          <cell r="F95" t="str">
            <v>Asian</v>
          </cell>
          <cell r="G95">
            <v>31609</v>
          </cell>
          <cell r="H95" t="str">
            <v>EO12</v>
          </cell>
          <cell r="I95" t="str">
            <v>PR06</v>
          </cell>
          <cell r="J95" t="str">
            <v>Working Foreman-Construc</v>
          </cell>
          <cell r="K95" t="str">
            <v>Foreman, Working</v>
          </cell>
          <cell r="L95">
            <v>17</v>
          </cell>
          <cell r="M95" t="str">
            <v>x</v>
          </cell>
          <cell r="N95">
            <v>32.72</v>
          </cell>
          <cell r="O95">
            <v>68057.599999999991</v>
          </cell>
          <cell r="Q95" t="str">
            <v>BU</v>
          </cell>
          <cell r="R95" t="str">
            <v>Engineering &amp; Operations</v>
          </cell>
        </row>
        <row r="96">
          <cell r="A96">
            <v>3083</v>
          </cell>
          <cell r="B96" t="str">
            <v>Proudfoot</v>
          </cell>
          <cell r="C96" t="str">
            <v>Darnney</v>
          </cell>
          <cell r="D96" t="str">
            <v>Proudfoot,Darnney L</v>
          </cell>
          <cell r="E96" t="str">
            <v>F</v>
          </cell>
          <cell r="F96" t="str">
            <v>Asian</v>
          </cell>
          <cell r="G96">
            <v>34192</v>
          </cell>
          <cell r="H96" t="str">
            <v>HR05</v>
          </cell>
          <cell r="I96" t="str">
            <v>HR04</v>
          </cell>
          <cell r="J96" t="str">
            <v>VP, Human Resources</v>
          </cell>
          <cell r="K96" t="str">
            <v>Mgr, Human Resources</v>
          </cell>
          <cell r="L96">
            <v>15</v>
          </cell>
          <cell r="M96" t="str">
            <v>x</v>
          </cell>
          <cell r="O96">
            <v>89521.12</v>
          </cell>
          <cell r="P96">
            <v>2000</v>
          </cell>
          <cell r="Q96" t="str">
            <v>NBU</v>
          </cell>
          <cell r="R96" t="str">
            <v>Human Resources</v>
          </cell>
        </row>
        <row r="97">
          <cell r="A97">
            <v>7825</v>
          </cell>
          <cell r="B97" t="str">
            <v>Rockwell</v>
          </cell>
          <cell r="C97" t="str">
            <v>Brad</v>
          </cell>
          <cell r="D97" t="e">
            <v>#N/A</v>
          </cell>
          <cell r="E97" t="str">
            <v>M</v>
          </cell>
          <cell r="F97" t="str">
            <v>White</v>
          </cell>
          <cell r="G97">
            <v>37973</v>
          </cell>
          <cell r="H97" t="str">
            <v>PR16</v>
          </cell>
          <cell r="I97" t="e">
            <v>#N/A</v>
          </cell>
          <cell r="J97" t="str">
            <v>Plant Manager</v>
          </cell>
          <cell r="K97" t="e">
            <v>#N/A</v>
          </cell>
          <cell r="L97">
            <v>14</v>
          </cell>
          <cell r="M97" t="e">
            <v>#N/A</v>
          </cell>
          <cell r="O97">
            <v>95000.1</v>
          </cell>
          <cell r="Q97" t="str">
            <v>NBU</v>
          </cell>
          <cell r="R97" t="str">
            <v>Production</v>
          </cell>
        </row>
        <row r="98">
          <cell r="A98">
            <v>3064</v>
          </cell>
          <cell r="B98" t="str">
            <v>Rodrigues</v>
          </cell>
          <cell r="C98" t="str">
            <v>Gayle</v>
          </cell>
          <cell r="D98" t="str">
            <v>Rodrigues,Gayle A.</v>
          </cell>
          <cell r="E98" t="str">
            <v>F</v>
          </cell>
          <cell r="F98" t="str">
            <v>White</v>
          </cell>
          <cell r="G98">
            <v>33987</v>
          </cell>
          <cell r="H98" t="str">
            <v>MS05</v>
          </cell>
          <cell r="I98" t="str">
            <v>CS15</v>
          </cell>
          <cell r="J98" t="str">
            <v>Member Services Representative</v>
          </cell>
          <cell r="K98" t="str">
            <v>Rep, Customer Assistance</v>
          </cell>
          <cell r="L98" t="str">
            <v>12B</v>
          </cell>
          <cell r="M98" t="e">
            <v>#N/A</v>
          </cell>
          <cell r="N98">
            <v>25.97</v>
          </cell>
          <cell r="O98">
            <v>54017.599999999999</v>
          </cell>
          <cell r="Q98" t="str">
            <v>BU</v>
          </cell>
          <cell r="R98" t="str">
            <v>Member Services</v>
          </cell>
        </row>
        <row r="99">
          <cell r="A99">
            <v>3109</v>
          </cell>
          <cell r="B99" t="str">
            <v>Ruiz</v>
          </cell>
          <cell r="C99" t="str">
            <v>Gerard</v>
          </cell>
          <cell r="D99" t="str">
            <v>Ruiz,Gerard M.</v>
          </cell>
          <cell r="E99" t="str">
            <v>M</v>
          </cell>
          <cell r="F99" t="str">
            <v>Hispanic</v>
          </cell>
          <cell r="G99">
            <v>33515</v>
          </cell>
          <cell r="H99" t="str">
            <v>PR05</v>
          </cell>
          <cell r="I99" t="str">
            <v>PR06</v>
          </cell>
          <cell r="J99" t="str">
            <v>Working Foreman-Maint</v>
          </cell>
          <cell r="K99" t="str">
            <v>Foreman, Working</v>
          </cell>
          <cell r="L99">
            <v>17</v>
          </cell>
          <cell r="M99" t="str">
            <v>x</v>
          </cell>
          <cell r="N99">
            <v>32.72</v>
          </cell>
          <cell r="O99">
            <v>68057.599999999991</v>
          </cell>
          <cell r="Q99" t="str">
            <v>BU</v>
          </cell>
          <cell r="R99" t="str">
            <v>Production</v>
          </cell>
        </row>
        <row r="100">
          <cell r="A100">
            <v>2940</v>
          </cell>
          <cell r="B100" t="str">
            <v>Rull</v>
          </cell>
          <cell r="C100" t="str">
            <v>Ike</v>
          </cell>
          <cell r="D100" t="str">
            <v>Rull,Ike C.</v>
          </cell>
          <cell r="E100" t="str">
            <v>M</v>
          </cell>
          <cell r="F100" t="str">
            <v>Asian</v>
          </cell>
          <cell r="G100">
            <v>33374</v>
          </cell>
          <cell r="H100" t="str">
            <v>PR07</v>
          </cell>
          <cell r="I100" t="str">
            <v>PR10</v>
          </cell>
          <cell r="J100" t="str">
            <v>PP Operator</v>
          </cell>
          <cell r="K100" t="str">
            <v>Operator, Pwr Plt</v>
          </cell>
          <cell r="L100">
            <v>16</v>
          </cell>
          <cell r="M100" t="str">
            <v>x</v>
          </cell>
          <cell r="N100">
            <v>31.28</v>
          </cell>
          <cell r="O100">
            <v>65062.400000000001</v>
          </cell>
          <cell r="Q100" t="str">
            <v>BU</v>
          </cell>
          <cell r="R100" t="str">
            <v>Production</v>
          </cell>
        </row>
        <row r="101">
          <cell r="A101">
            <v>3112</v>
          </cell>
          <cell r="B101" t="str">
            <v>Sagawa</v>
          </cell>
          <cell r="C101" t="str">
            <v>Lyle</v>
          </cell>
          <cell r="D101" t="str">
            <v>Sagawa,Lyle H.</v>
          </cell>
          <cell r="E101" t="str">
            <v>M</v>
          </cell>
          <cell r="F101" t="str">
            <v>Asian</v>
          </cell>
          <cell r="G101">
            <v>29724</v>
          </cell>
          <cell r="H101" t="str">
            <v>PR02</v>
          </cell>
          <cell r="I101" t="str">
            <v>PR15</v>
          </cell>
          <cell r="J101" t="str">
            <v>Warehouse Person</v>
          </cell>
          <cell r="K101" t="str">
            <v>Warehouse Person</v>
          </cell>
          <cell r="L101">
            <v>11</v>
          </cell>
          <cell r="M101" t="str">
            <v>x</v>
          </cell>
          <cell r="N101">
            <v>27.74</v>
          </cell>
          <cell r="O101">
            <v>57699.199999999997</v>
          </cell>
          <cell r="Q101" t="str">
            <v>BU</v>
          </cell>
          <cell r="R101" t="str">
            <v>Production</v>
          </cell>
        </row>
        <row r="102">
          <cell r="A102">
            <v>6421</v>
          </cell>
          <cell r="B102" t="str">
            <v>Saligumba Jr</v>
          </cell>
          <cell r="C102" t="str">
            <v>Pedro</v>
          </cell>
          <cell r="D102" t="str">
            <v>Saligumba Jr.,Pedro</v>
          </cell>
          <cell r="E102" t="str">
            <v>M</v>
          </cell>
          <cell r="F102" t="str">
            <v>Asian</v>
          </cell>
          <cell r="G102">
            <v>36633</v>
          </cell>
          <cell r="H102" t="str">
            <v>PR11</v>
          </cell>
          <cell r="I102" t="str">
            <v>PR14</v>
          </cell>
          <cell r="J102" t="str">
            <v>Shift Supervisor</v>
          </cell>
          <cell r="K102" t="str">
            <v>Supv., Shift</v>
          </cell>
          <cell r="L102">
            <v>11</v>
          </cell>
          <cell r="M102" t="str">
            <v>x</v>
          </cell>
          <cell r="O102">
            <v>72899.839999999997</v>
          </cell>
          <cell r="Q102" t="str">
            <v>NBU</v>
          </cell>
          <cell r="R102" t="str">
            <v>Production</v>
          </cell>
        </row>
        <row r="103">
          <cell r="A103">
            <v>2085</v>
          </cell>
          <cell r="B103" t="str">
            <v>Santiago</v>
          </cell>
          <cell r="C103" t="str">
            <v>Debra</v>
          </cell>
          <cell r="D103" t="str">
            <v>Santiago,Debra L.</v>
          </cell>
          <cell r="E103" t="str">
            <v>F</v>
          </cell>
          <cell r="F103" t="str">
            <v>White</v>
          </cell>
          <cell r="G103">
            <v>32181</v>
          </cell>
          <cell r="H103" t="str">
            <v>MS14</v>
          </cell>
          <cell r="I103" t="str">
            <v>CS08</v>
          </cell>
          <cell r="J103" t="str">
            <v>Manager, Meter Engineering Svcs</v>
          </cell>
          <cell r="K103" t="str">
            <v>Engineer, Customer Service</v>
          </cell>
          <cell r="L103">
            <v>11</v>
          </cell>
          <cell r="M103" t="e">
            <v>#N/A</v>
          </cell>
          <cell r="O103">
            <v>70137.600000000006</v>
          </cell>
          <cell r="Q103" t="str">
            <v>NBU</v>
          </cell>
          <cell r="R103" t="str">
            <v>Member Services</v>
          </cell>
        </row>
        <row r="104">
          <cell r="A104">
            <v>3104</v>
          </cell>
          <cell r="B104" t="str">
            <v>Santiago</v>
          </cell>
          <cell r="C104" t="str">
            <v>Russ</v>
          </cell>
          <cell r="D104" t="str">
            <v>Santiago,Russ D</v>
          </cell>
          <cell r="E104" t="str">
            <v>M</v>
          </cell>
          <cell r="F104" t="str">
            <v>Asian</v>
          </cell>
          <cell r="G104">
            <v>31484</v>
          </cell>
          <cell r="H104" t="str">
            <v>PR11</v>
          </cell>
          <cell r="I104" t="str">
            <v>PR14</v>
          </cell>
          <cell r="J104" t="str">
            <v>Shift Supervisor</v>
          </cell>
          <cell r="K104" t="str">
            <v>Supv., Shift</v>
          </cell>
          <cell r="L104">
            <v>11</v>
          </cell>
          <cell r="M104" t="str">
            <v>x</v>
          </cell>
          <cell r="O104">
            <v>80539.679999999993</v>
          </cell>
          <cell r="Q104" t="str">
            <v>NBU</v>
          </cell>
          <cell r="R104" t="str">
            <v>Production</v>
          </cell>
        </row>
        <row r="105">
          <cell r="A105">
            <v>3053</v>
          </cell>
          <cell r="B105" t="str">
            <v>Sato</v>
          </cell>
          <cell r="C105" t="str">
            <v>Clifton</v>
          </cell>
          <cell r="D105" t="str">
            <v>Sato,Clifton H.</v>
          </cell>
          <cell r="E105" t="str">
            <v>M</v>
          </cell>
          <cell r="F105" t="str">
            <v>Asian</v>
          </cell>
          <cell r="G105">
            <v>30103</v>
          </cell>
          <cell r="H105" t="str">
            <v>EO07</v>
          </cell>
          <cell r="I105" t="str">
            <v>SA17</v>
          </cell>
          <cell r="J105" t="str">
            <v>Auto Mechanic Specialist</v>
          </cell>
          <cell r="K105" t="str">
            <v>Specialist, Auto Mechanic</v>
          </cell>
          <cell r="L105">
            <v>12</v>
          </cell>
          <cell r="M105" t="e">
            <v>#N/A</v>
          </cell>
          <cell r="N105">
            <v>29.07</v>
          </cell>
          <cell r="O105">
            <v>60465.599999999999</v>
          </cell>
          <cell r="Q105" t="str">
            <v>BU</v>
          </cell>
          <cell r="R105" t="str">
            <v>Engineering &amp; Operations</v>
          </cell>
        </row>
        <row r="106">
          <cell r="A106">
            <v>7807</v>
          </cell>
          <cell r="B106" t="str">
            <v>Sato</v>
          </cell>
          <cell r="C106" t="str">
            <v>Diane</v>
          </cell>
          <cell r="D106" t="e">
            <v>#N/A</v>
          </cell>
          <cell r="E106" t="str">
            <v>F</v>
          </cell>
          <cell r="F106" t="str">
            <v>Asian</v>
          </cell>
          <cell r="G106">
            <v>37704</v>
          </cell>
          <cell r="H106" t="str">
            <v>MS05</v>
          </cell>
          <cell r="I106" t="e">
            <v>#N/A</v>
          </cell>
          <cell r="J106" t="str">
            <v>Member Services Representative</v>
          </cell>
          <cell r="K106" t="e">
            <v>#N/A</v>
          </cell>
          <cell r="L106" t="str">
            <v>12B</v>
          </cell>
          <cell r="M106" t="e">
            <v>#N/A</v>
          </cell>
          <cell r="N106">
            <v>25.97</v>
          </cell>
          <cell r="O106">
            <v>54017.599999999999</v>
          </cell>
          <cell r="Q106" t="str">
            <v>BU</v>
          </cell>
          <cell r="R106" t="str">
            <v>Member Services</v>
          </cell>
        </row>
        <row r="107">
          <cell r="A107">
            <v>3099</v>
          </cell>
          <cell r="B107" t="str">
            <v>Sato</v>
          </cell>
          <cell r="C107" t="str">
            <v>Joyce</v>
          </cell>
          <cell r="D107" t="str">
            <v>Sato,Joyce M.</v>
          </cell>
          <cell r="E107" t="str">
            <v>F</v>
          </cell>
          <cell r="F107" t="str">
            <v>Asian</v>
          </cell>
          <cell r="G107">
            <v>29677</v>
          </cell>
          <cell r="H107" t="str">
            <v>PR01</v>
          </cell>
          <cell r="I107" t="str">
            <v>PR01</v>
          </cell>
          <cell r="J107" t="str">
            <v>Production Statiscal Clk</v>
          </cell>
          <cell r="K107" t="str">
            <v>Clerk, Prod. Stat.</v>
          </cell>
          <cell r="L107">
            <v>13</v>
          </cell>
          <cell r="M107" t="str">
            <v>x</v>
          </cell>
          <cell r="N107">
            <v>26.65</v>
          </cell>
          <cell r="O107">
            <v>55432</v>
          </cell>
          <cell r="Q107" t="str">
            <v>BU</v>
          </cell>
          <cell r="R107" t="str">
            <v>Production</v>
          </cell>
        </row>
        <row r="108">
          <cell r="A108">
            <v>7815</v>
          </cell>
          <cell r="B108" t="str">
            <v>Schmidt</v>
          </cell>
          <cell r="C108" t="str">
            <v>William</v>
          </cell>
          <cell r="D108" t="e">
            <v>#N/A</v>
          </cell>
          <cell r="E108" t="str">
            <v>M</v>
          </cell>
          <cell r="F108" t="str">
            <v>White</v>
          </cell>
          <cell r="G108">
            <v>37887</v>
          </cell>
          <cell r="H108" t="str">
            <v>AC06</v>
          </cell>
          <cell r="I108" t="e">
            <v>#N/A</v>
          </cell>
          <cell r="J108" t="str">
            <v>Chief Financial Officer</v>
          </cell>
          <cell r="K108" t="e">
            <v>#N/A</v>
          </cell>
          <cell r="L108">
            <v>18</v>
          </cell>
          <cell r="M108" t="e">
            <v>#N/A</v>
          </cell>
          <cell r="O108">
            <v>118000.22</v>
          </cell>
          <cell r="P108">
            <v>2000</v>
          </cell>
          <cell r="Q108" t="str">
            <v>NBU</v>
          </cell>
          <cell r="R108" t="str">
            <v>Accounting</v>
          </cell>
        </row>
        <row r="109">
          <cell r="A109">
            <v>7810</v>
          </cell>
          <cell r="B109" t="str">
            <v>Shimokawa</v>
          </cell>
          <cell r="C109" t="str">
            <v>Marcia</v>
          </cell>
          <cell r="D109" t="e">
            <v>#N/A</v>
          </cell>
          <cell r="E109" t="str">
            <v>S</v>
          </cell>
          <cell r="F109" t="str">
            <v>Asian</v>
          </cell>
          <cell r="G109">
            <v>37788</v>
          </cell>
          <cell r="H109" t="str">
            <v>A115</v>
          </cell>
          <cell r="I109" t="e">
            <v>#N/A</v>
          </cell>
          <cell r="J109" t="str">
            <v>Admin Assistant</v>
          </cell>
          <cell r="K109" t="e">
            <v>#N/A</v>
          </cell>
          <cell r="L109">
            <v>7</v>
          </cell>
          <cell r="M109" t="e">
            <v>#N/A</v>
          </cell>
          <cell r="O109">
            <v>44401.24</v>
          </cell>
          <cell r="Q109" t="str">
            <v>SBU</v>
          </cell>
          <cell r="R109" t="str">
            <v>Executive</v>
          </cell>
        </row>
        <row r="110">
          <cell r="A110">
            <v>1911</v>
          </cell>
          <cell r="B110" t="str">
            <v>Smith</v>
          </cell>
          <cell r="C110" t="str">
            <v>Sara</v>
          </cell>
          <cell r="D110" t="str">
            <v>Smith,Sara E.</v>
          </cell>
          <cell r="E110" t="str">
            <v>F</v>
          </cell>
          <cell r="F110" t="str">
            <v>White</v>
          </cell>
          <cell r="G110">
            <v>33390</v>
          </cell>
          <cell r="H110" t="str">
            <v>MS07</v>
          </cell>
          <cell r="I110" t="str">
            <v>CS13</v>
          </cell>
          <cell r="J110" t="str">
            <v>Credit &amp; Collection Rep.</v>
          </cell>
          <cell r="K110" t="str">
            <v>Rep, Credit &amp; Collections</v>
          </cell>
          <cell r="L110">
            <v>13</v>
          </cell>
          <cell r="M110" t="e">
            <v>#N/A</v>
          </cell>
          <cell r="N110">
            <v>26.65</v>
          </cell>
          <cell r="O110">
            <v>55432</v>
          </cell>
          <cell r="Q110" t="str">
            <v>BU</v>
          </cell>
          <cell r="R110" t="str">
            <v>Member Services</v>
          </cell>
        </row>
        <row r="111">
          <cell r="A111">
            <v>3063</v>
          </cell>
          <cell r="B111" t="str">
            <v>Sugihara</v>
          </cell>
          <cell r="C111" t="str">
            <v>Lauren</v>
          </cell>
          <cell r="D111" t="str">
            <v>Sugihara,Lauren</v>
          </cell>
          <cell r="E111" t="str">
            <v>F</v>
          </cell>
          <cell r="F111" t="str">
            <v>Asian</v>
          </cell>
          <cell r="G111">
            <v>33399</v>
          </cell>
          <cell r="H111" t="str">
            <v>MS06</v>
          </cell>
          <cell r="I111" t="str">
            <v>CS12</v>
          </cell>
          <cell r="J111" t="str">
            <v>Bill Processing Rep.</v>
          </cell>
          <cell r="K111" t="str">
            <v>Rep, Bill Processing</v>
          </cell>
          <cell r="L111">
            <v>13</v>
          </cell>
          <cell r="M111" t="e">
            <v>#N/A</v>
          </cell>
          <cell r="N111">
            <v>26.65</v>
          </cell>
          <cell r="O111">
            <v>55432</v>
          </cell>
          <cell r="Q111" t="str">
            <v>BU</v>
          </cell>
          <cell r="R111" t="str">
            <v>Member Services</v>
          </cell>
        </row>
        <row r="112">
          <cell r="A112">
            <v>3022</v>
          </cell>
          <cell r="B112" t="str">
            <v>Tacata</v>
          </cell>
          <cell r="C112" t="str">
            <v>Jesus</v>
          </cell>
          <cell r="D112" t="str">
            <v>Tacata,Jesus V.</v>
          </cell>
          <cell r="E112" t="str">
            <v>M</v>
          </cell>
          <cell r="F112" t="str">
            <v>Asian</v>
          </cell>
          <cell r="G112">
            <v>34387</v>
          </cell>
          <cell r="H112" t="str">
            <v>PR06</v>
          </cell>
          <cell r="I112" t="str">
            <v>PR10</v>
          </cell>
          <cell r="J112" t="str">
            <v>PP Assist Operator</v>
          </cell>
          <cell r="K112" t="str">
            <v>Operator, Asst Pwr Plt</v>
          </cell>
          <cell r="L112">
            <v>12</v>
          </cell>
          <cell r="M112" t="str">
            <v>x</v>
          </cell>
          <cell r="N112">
            <v>29.07</v>
          </cell>
          <cell r="O112">
            <v>60465.599999999999</v>
          </cell>
          <cell r="Q112" t="str">
            <v>BU</v>
          </cell>
          <cell r="R112" t="str">
            <v>Production</v>
          </cell>
        </row>
        <row r="113">
          <cell r="A113">
            <v>3106</v>
          </cell>
          <cell r="B113" t="str">
            <v>Tadani</v>
          </cell>
          <cell r="C113" t="str">
            <v>Curtis</v>
          </cell>
          <cell r="D113" t="str">
            <v>Tadani,Curtis K.</v>
          </cell>
          <cell r="E113" t="str">
            <v>M</v>
          </cell>
          <cell r="F113" t="str">
            <v>Asian</v>
          </cell>
          <cell r="G113">
            <v>32398</v>
          </cell>
          <cell r="H113" t="str">
            <v>EO04</v>
          </cell>
          <cell r="I113" t="str">
            <v>SA06</v>
          </cell>
          <cell r="J113" t="str">
            <v>Distribution Planner</v>
          </cell>
          <cell r="K113" t="str">
            <v>Distribution Planner</v>
          </cell>
          <cell r="L113">
            <v>14</v>
          </cell>
          <cell r="M113" t="e">
            <v>#N/A</v>
          </cell>
          <cell r="N113">
            <v>31.56</v>
          </cell>
          <cell r="O113">
            <v>65644.800000000003</v>
          </cell>
          <cell r="Q113" t="str">
            <v>BU</v>
          </cell>
          <cell r="R113" t="str">
            <v>Engineering &amp; Operations</v>
          </cell>
        </row>
        <row r="114">
          <cell r="A114">
            <v>3079</v>
          </cell>
          <cell r="B114" t="str">
            <v>Tangalin</v>
          </cell>
          <cell r="C114" t="str">
            <v>Stephen</v>
          </cell>
          <cell r="D114" t="str">
            <v>Tangalin,Stephen R.</v>
          </cell>
          <cell r="E114" t="str">
            <v>M</v>
          </cell>
          <cell r="F114" t="str">
            <v>Asian</v>
          </cell>
          <cell r="G114">
            <v>33830</v>
          </cell>
          <cell r="H114" t="str">
            <v>IT02</v>
          </cell>
          <cell r="I114" t="str">
            <v>IT02</v>
          </cell>
          <cell r="J114" t="str">
            <v>Network Specialist</v>
          </cell>
          <cell r="K114" t="str">
            <v>Specialist, Network</v>
          </cell>
          <cell r="L114">
            <v>11</v>
          </cell>
          <cell r="M114" t="str">
            <v>x</v>
          </cell>
          <cell r="O114">
            <v>71491.679999999993</v>
          </cell>
          <cell r="Q114" t="str">
            <v>NBU</v>
          </cell>
          <cell r="R114" t="str">
            <v>Strategic Planning</v>
          </cell>
        </row>
        <row r="115">
          <cell r="A115">
            <v>3010</v>
          </cell>
          <cell r="B115" t="str">
            <v>Tittle</v>
          </cell>
          <cell r="C115" t="str">
            <v>Jerold</v>
          </cell>
          <cell r="D115" t="str">
            <v>Tittle,Jerold W.</v>
          </cell>
          <cell r="E115" t="str">
            <v>M</v>
          </cell>
          <cell r="F115" t="str">
            <v>White</v>
          </cell>
          <cell r="G115">
            <v>34578</v>
          </cell>
          <cell r="H115" t="str">
            <v>EO12</v>
          </cell>
          <cell r="I115" t="str">
            <v>PR06</v>
          </cell>
          <cell r="J115" t="str">
            <v>Working Foreman-Construc</v>
          </cell>
          <cell r="K115" t="str">
            <v>Foreman, Working</v>
          </cell>
          <cell r="L115">
            <v>17</v>
          </cell>
          <cell r="M115" t="str">
            <v>x</v>
          </cell>
          <cell r="N115">
            <v>32.72</v>
          </cell>
          <cell r="O115">
            <v>68057.599999999991</v>
          </cell>
          <cell r="Q115" t="str">
            <v>BU</v>
          </cell>
          <cell r="R115" t="str">
            <v>Engineering &amp; Operations</v>
          </cell>
        </row>
        <row r="116">
          <cell r="A116">
            <v>3097</v>
          </cell>
          <cell r="B116" t="str">
            <v>Tsukiyama</v>
          </cell>
          <cell r="C116" t="str">
            <v>Mark</v>
          </cell>
          <cell r="D116" t="str">
            <v>Tsukiyama,Mark M.</v>
          </cell>
          <cell r="E116" t="str">
            <v>M</v>
          </cell>
          <cell r="F116" t="str">
            <v>Asian</v>
          </cell>
          <cell r="G116">
            <v>28010</v>
          </cell>
          <cell r="H116" t="str">
            <v>MS10</v>
          </cell>
          <cell r="I116" t="str">
            <v>CS16</v>
          </cell>
          <cell r="J116" t="str">
            <v>Meter Specialist</v>
          </cell>
          <cell r="K116" t="str">
            <v>Specialist, Meter</v>
          </cell>
          <cell r="L116" t="str">
            <v>15A</v>
          </cell>
          <cell r="M116" t="e">
            <v>#N/A</v>
          </cell>
          <cell r="N116">
            <v>30.73</v>
          </cell>
          <cell r="O116">
            <v>63918.400000000001</v>
          </cell>
          <cell r="Q116" t="str">
            <v>BU</v>
          </cell>
          <cell r="R116" t="str">
            <v>Member Services</v>
          </cell>
        </row>
        <row r="117">
          <cell r="A117">
            <v>3026</v>
          </cell>
          <cell r="B117" t="str">
            <v>Tupou</v>
          </cell>
          <cell r="C117" t="str">
            <v>Samisoni</v>
          </cell>
          <cell r="D117" t="str">
            <v>Tupou,Samisoni U.</v>
          </cell>
          <cell r="E117" t="str">
            <v>M</v>
          </cell>
          <cell r="F117" t="str">
            <v>Asian</v>
          </cell>
          <cell r="G117">
            <v>34458</v>
          </cell>
          <cell r="H117" t="str">
            <v>EO18</v>
          </cell>
          <cell r="I117" t="str">
            <v>SA04</v>
          </cell>
          <cell r="J117" t="str">
            <v>Construc Coord/Inspector</v>
          </cell>
          <cell r="K117" t="str">
            <v>Coord/Inspector, Construction</v>
          </cell>
          <cell r="L117">
            <v>10</v>
          </cell>
          <cell r="M117" t="e">
            <v>#N/A</v>
          </cell>
          <cell r="O117">
            <v>72787.520000000004</v>
          </cell>
          <cell r="Q117" t="str">
            <v>NBU</v>
          </cell>
          <cell r="R117" t="str">
            <v>Engineering &amp; Operations</v>
          </cell>
        </row>
        <row r="118">
          <cell r="A118">
            <v>3082</v>
          </cell>
          <cell r="B118" t="str">
            <v>Uchida</v>
          </cell>
          <cell r="C118" t="str">
            <v>Alvin</v>
          </cell>
          <cell r="D118" t="str">
            <v>Uchida,Alvin M.</v>
          </cell>
          <cell r="E118" t="str">
            <v>M</v>
          </cell>
          <cell r="F118" t="str">
            <v>Asian</v>
          </cell>
          <cell r="G118">
            <v>30713</v>
          </cell>
          <cell r="H118" t="str">
            <v>EO04</v>
          </cell>
          <cell r="I118" t="str">
            <v>SA06</v>
          </cell>
          <cell r="J118" t="str">
            <v>Distribution Planner</v>
          </cell>
          <cell r="K118" t="str">
            <v>Distribution Planner</v>
          </cell>
          <cell r="L118">
            <v>14</v>
          </cell>
          <cell r="M118" t="e">
            <v>#N/A</v>
          </cell>
          <cell r="N118">
            <v>31.56</v>
          </cell>
          <cell r="O118">
            <v>65644.800000000003</v>
          </cell>
          <cell r="Q118" t="str">
            <v>BU</v>
          </cell>
          <cell r="R118" t="str">
            <v>Engineering &amp; Operations</v>
          </cell>
        </row>
        <row r="119">
          <cell r="A119">
            <v>7796</v>
          </cell>
          <cell r="B119" t="str">
            <v>Ueoka</v>
          </cell>
          <cell r="C119" t="str">
            <v>Kelly</v>
          </cell>
          <cell r="D119" t="e">
            <v>#N/A</v>
          </cell>
          <cell r="E119" t="str">
            <v>M</v>
          </cell>
          <cell r="F119" t="str">
            <v>Asian</v>
          </cell>
          <cell r="G119">
            <v>37627</v>
          </cell>
          <cell r="H119" t="str">
            <v>IT01</v>
          </cell>
          <cell r="I119" t="e">
            <v>#N/A</v>
          </cell>
          <cell r="J119" t="str">
            <v>System Support Specialst</v>
          </cell>
          <cell r="K119" t="e">
            <v>#N/A</v>
          </cell>
          <cell r="L119">
            <v>8</v>
          </cell>
          <cell r="M119" t="e">
            <v>#N/A</v>
          </cell>
          <cell r="O119">
            <v>43548.959999999999</v>
          </cell>
          <cell r="Q119" t="str">
            <v>NBU</v>
          </cell>
          <cell r="R119" t="str">
            <v>Strategic Planning</v>
          </cell>
        </row>
        <row r="120">
          <cell r="A120">
            <v>3021</v>
          </cell>
          <cell r="B120" t="str">
            <v>Vea</v>
          </cell>
          <cell r="C120" t="str">
            <v>Ivan</v>
          </cell>
          <cell r="D120" t="str">
            <v>Vea,Ivan</v>
          </cell>
          <cell r="E120" t="str">
            <v>M</v>
          </cell>
          <cell r="F120" t="str">
            <v>Asian</v>
          </cell>
          <cell r="G120">
            <v>33344</v>
          </cell>
          <cell r="H120" t="str">
            <v>EO06</v>
          </cell>
          <cell r="I120" t="str">
            <v>SA07</v>
          </cell>
          <cell r="J120" t="str">
            <v>System Electrician</v>
          </cell>
          <cell r="K120" t="str">
            <v>Electrician, System</v>
          </cell>
          <cell r="L120">
            <v>14</v>
          </cell>
          <cell r="M120" t="e">
            <v>#N/A</v>
          </cell>
          <cell r="N120">
            <v>30.24</v>
          </cell>
          <cell r="O120">
            <v>62899.199999999997</v>
          </cell>
          <cell r="Q120" t="str">
            <v>BU</v>
          </cell>
          <cell r="R120" t="str">
            <v>Engineering &amp; Operations</v>
          </cell>
        </row>
        <row r="121">
          <cell r="A121">
            <v>3108</v>
          </cell>
          <cell r="B121" t="str">
            <v>Villabrille</v>
          </cell>
          <cell r="C121" t="str">
            <v>Ralph</v>
          </cell>
          <cell r="D121" t="str">
            <v>Villabrille,Ralph J.</v>
          </cell>
          <cell r="E121" t="str">
            <v>M</v>
          </cell>
          <cell r="F121" t="str">
            <v>Asian</v>
          </cell>
          <cell r="G121">
            <v>29724</v>
          </cell>
          <cell r="H121" t="str">
            <v>EO10</v>
          </cell>
          <cell r="I121" t="str">
            <v>SA21</v>
          </cell>
          <cell r="J121" t="str">
            <v>Lineperson</v>
          </cell>
          <cell r="K121" t="str">
            <v>Troubleman, Primary</v>
          </cell>
          <cell r="L121">
            <v>14</v>
          </cell>
          <cell r="M121" t="e">
            <v>#N/A</v>
          </cell>
          <cell r="N121">
            <v>30.24</v>
          </cell>
          <cell r="O121">
            <v>62899.199999999997</v>
          </cell>
          <cell r="Q121" t="str">
            <v>BU</v>
          </cell>
          <cell r="R121" t="str">
            <v>Engineering &amp; Operations</v>
          </cell>
        </row>
        <row r="122">
          <cell r="A122">
            <v>7826</v>
          </cell>
          <cell r="B122" t="str">
            <v>Villanueva</v>
          </cell>
          <cell r="C122" t="str">
            <v>Wilber</v>
          </cell>
          <cell r="D122" t="e">
            <v>#N/A</v>
          </cell>
          <cell r="E122" t="str">
            <v>M</v>
          </cell>
          <cell r="F122" t="str">
            <v>Asian</v>
          </cell>
          <cell r="G122">
            <v>37973</v>
          </cell>
          <cell r="H122" t="str">
            <v>PR20</v>
          </cell>
          <cell r="I122" t="e">
            <v>#N/A</v>
          </cell>
          <cell r="J122" t="str">
            <v>Instrument &amp; Elec. Tech.</v>
          </cell>
          <cell r="K122" t="e">
            <v>#N/A</v>
          </cell>
          <cell r="L122" t="str">
            <v>14A</v>
          </cell>
          <cell r="M122" t="e">
            <v>#N/A</v>
          </cell>
          <cell r="N122">
            <v>30.49</v>
          </cell>
          <cell r="O122">
            <v>63419.199999999997</v>
          </cell>
          <cell r="Q122" t="str">
            <v>BU</v>
          </cell>
          <cell r="R122" t="str">
            <v>Production</v>
          </cell>
        </row>
        <row r="123">
          <cell r="A123">
            <v>7809</v>
          </cell>
          <cell r="B123" t="str">
            <v>Williams</v>
          </cell>
          <cell r="C123" t="str">
            <v>Kathryn</v>
          </cell>
          <cell r="D123" t="e">
            <v>#N/A</v>
          </cell>
          <cell r="E123" t="str">
            <v>F</v>
          </cell>
          <cell r="F123" t="str">
            <v>White</v>
          </cell>
          <cell r="G123">
            <v>37760</v>
          </cell>
          <cell r="H123" t="str">
            <v>HR02</v>
          </cell>
          <cell r="I123" t="e">
            <v>#N/A</v>
          </cell>
          <cell r="J123" t="str">
            <v>Director, Benefits</v>
          </cell>
          <cell r="K123" t="e">
            <v>#N/A</v>
          </cell>
          <cell r="L123">
            <v>9</v>
          </cell>
          <cell r="M123" t="e">
            <v>#N/A</v>
          </cell>
          <cell r="O123">
            <v>56000.1</v>
          </cell>
          <cell r="P123">
            <v>1500</v>
          </cell>
          <cell r="Q123" t="str">
            <v>NBU</v>
          </cell>
          <cell r="R123" t="str">
            <v>Human Resources</v>
          </cell>
        </row>
        <row r="124">
          <cell r="A124">
            <v>3042</v>
          </cell>
          <cell r="B124" t="str">
            <v>Workman</v>
          </cell>
          <cell r="C124" t="str">
            <v>William</v>
          </cell>
          <cell r="D124" t="str">
            <v>Workman,Willliam R.</v>
          </cell>
          <cell r="E124" t="str">
            <v>M</v>
          </cell>
          <cell r="F124" t="str">
            <v>White</v>
          </cell>
          <cell r="G124">
            <v>32387</v>
          </cell>
          <cell r="H124" t="str">
            <v>EO10</v>
          </cell>
          <cell r="I124" t="str">
            <v>SA15</v>
          </cell>
          <cell r="J124" t="str">
            <v>Lineperson</v>
          </cell>
          <cell r="K124" t="str">
            <v>Lineman</v>
          </cell>
          <cell r="L124">
            <v>14</v>
          </cell>
          <cell r="M124" t="e">
            <v>#N/A</v>
          </cell>
          <cell r="N124">
            <v>30.24</v>
          </cell>
          <cell r="O124">
            <v>62899.199999999997</v>
          </cell>
          <cell r="Q124" t="str">
            <v>BU</v>
          </cell>
          <cell r="R124" t="str">
            <v>Engineering &amp; Operations</v>
          </cell>
        </row>
        <row r="125">
          <cell r="A125">
            <v>3132</v>
          </cell>
          <cell r="B125" t="str">
            <v>Yamamoto</v>
          </cell>
          <cell r="C125" t="str">
            <v>Ken</v>
          </cell>
          <cell r="D125" t="str">
            <v>Yamamoto,Ken</v>
          </cell>
          <cell r="E125" t="str">
            <v>M</v>
          </cell>
          <cell r="F125" t="str">
            <v>White</v>
          </cell>
          <cell r="G125">
            <v>34974</v>
          </cell>
          <cell r="H125" t="str">
            <v>EO12</v>
          </cell>
          <cell r="I125" t="str">
            <v>SA15</v>
          </cell>
          <cell r="J125" t="str">
            <v>Working Foreman-Construc</v>
          </cell>
          <cell r="K125" t="str">
            <v>Lineman</v>
          </cell>
          <cell r="L125">
            <v>17</v>
          </cell>
          <cell r="M125" t="e">
            <v>#N/A</v>
          </cell>
          <cell r="N125">
            <v>32.72</v>
          </cell>
          <cell r="O125">
            <v>68057.599999999991</v>
          </cell>
          <cell r="Q125" t="str">
            <v>BU</v>
          </cell>
          <cell r="R125" t="str">
            <v>Engineering &amp; Operations</v>
          </cell>
        </row>
        <row r="126">
          <cell r="A126">
            <v>3118</v>
          </cell>
          <cell r="B126" t="str">
            <v>Yamamoto</v>
          </cell>
          <cell r="C126" t="str">
            <v>Glen</v>
          </cell>
          <cell r="D126" t="str">
            <v>Yamamoto,Glen S.</v>
          </cell>
          <cell r="E126" t="str">
            <v>M</v>
          </cell>
          <cell r="F126" t="str">
            <v>Asian</v>
          </cell>
          <cell r="G126">
            <v>33659</v>
          </cell>
          <cell r="H126" t="str">
            <v>MS03</v>
          </cell>
          <cell r="I126" t="str">
            <v>CS14</v>
          </cell>
          <cell r="J126" t="str">
            <v>Field Collections Representative</v>
          </cell>
          <cell r="K126" t="str">
            <v>Rep, Cust Svc Acc</v>
          </cell>
          <cell r="L126" t="str">
            <v>12A</v>
          </cell>
          <cell r="M126" t="e">
            <v>#N/A</v>
          </cell>
          <cell r="N126">
            <v>25.32</v>
          </cell>
          <cell r="O126">
            <v>52665.599999999999</v>
          </cell>
          <cell r="Q126" t="str">
            <v>BU</v>
          </cell>
          <cell r="R126" t="str">
            <v>Member Services</v>
          </cell>
        </row>
        <row r="127">
          <cell r="A127">
            <v>3069</v>
          </cell>
          <cell r="B127" t="str">
            <v>Yamane</v>
          </cell>
          <cell r="C127" t="str">
            <v>Naomi</v>
          </cell>
          <cell r="D127" t="str">
            <v>Yamane,Naomi</v>
          </cell>
          <cell r="E127" t="str">
            <v>F</v>
          </cell>
          <cell r="F127" t="str">
            <v>Asian</v>
          </cell>
          <cell r="G127">
            <v>31299</v>
          </cell>
          <cell r="H127" t="str">
            <v>AC03</v>
          </cell>
          <cell r="I127" t="str">
            <v>AC01</v>
          </cell>
          <cell r="J127" t="str">
            <v>Accountant</v>
          </cell>
          <cell r="K127" t="str">
            <v>Accountant</v>
          </cell>
          <cell r="L127">
            <v>8</v>
          </cell>
          <cell r="M127" t="str">
            <v>x</v>
          </cell>
          <cell r="O127">
            <v>63554.400000000001</v>
          </cell>
          <cell r="Q127" t="str">
            <v>NBU</v>
          </cell>
          <cell r="R127" t="str">
            <v>Accounting</v>
          </cell>
        </row>
        <row r="128">
          <cell r="A128">
            <v>3023</v>
          </cell>
          <cell r="B128" t="str">
            <v>Yamane</v>
          </cell>
          <cell r="C128" t="str">
            <v>Michael</v>
          </cell>
          <cell r="D128" t="str">
            <v>Yamane,Michael V.</v>
          </cell>
          <cell r="E128" t="str">
            <v>M</v>
          </cell>
          <cell r="F128" t="str">
            <v>Asian</v>
          </cell>
          <cell r="G128">
            <v>32660</v>
          </cell>
          <cell r="H128" t="str">
            <v>SP05</v>
          </cell>
          <cell r="I128" t="str">
            <v>SP03</v>
          </cell>
          <cell r="J128" t="str">
            <v>VP, Strategic Planning</v>
          </cell>
          <cell r="K128" t="str">
            <v>Mgr, Strategic Planning</v>
          </cell>
          <cell r="L128">
            <v>16</v>
          </cell>
          <cell r="M128" t="str">
            <v>x</v>
          </cell>
          <cell r="O128">
            <v>96108.479999999996</v>
          </cell>
          <cell r="P128">
            <v>1500</v>
          </cell>
          <cell r="Q128" t="str">
            <v>NBU</v>
          </cell>
          <cell r="R128" t="str">
            <v>Strategic Planning</v>
          </cell>
        </row>
        <row r="129">
          <cell r="A129">
            <v>3058</v>
          </cell>
          <cell r="B129" t="str">
            <v>Yasutake</v>
          </cell>
          <cell r="C129" t="str">
            <v>Jacqueline</v>
          </cell>
          <cell r="D129" t="str">
            <v>Yasutake,Jacqueline L</v>
          </cell>
          <cell r="E129" t="str">
            <v>F</v>
          </cell>
          <cell r="F129" t="str">
            <v>White</v>
          </cell>
          <cell r="G129">
            <v>32818</v>
          </cell>
          <cell r="H129" t="str">
            <v>EO03</v>
          </cell>
          <cell r="I129" t="str">
            <v>SA05</v>
          </cell>
          <cell r="J129" t="str">
            <v>Dist Customer Planner</v>
          </cell>
          <cell r="K129" t="str">
            <v>Distribution Customer Planner</v>
          </cell>
          <cell r="L129">
            <v>12</v>
          </cell>
          <cell r="M129" t="e">
            <v>#N/A</v>
          </cell>
          <cell r="N129">
            <v>29.07</v>
          </cell>
          <cell r="O129">
            <v>60465.599999999999</v>
          </cell>
          <cell r="Q129" t="str">
            <v>BU</v>
          </cell>
          <cell r="R129" t="str">
            <v>Engineering &amp; Operations</v>
          </cell>
        </row>
        <row r="130">
          <cell r="A130">
            <v>3080</v>
          </cell>
          <cell r="B130" t="str">
            <v>Zeevat</v>
          </cell>
          <cell r="C130" t="str">
            <v>Henry</v>
          </cell>
          <cell r="D130" t="str">
            <v>Zeevat,Henry W.</v>
          </cell>
          <cell r="E130" t="str">
            <v>M</v>
          </cell>
          <cell r="F130" t="str">
            <v>White</v>
          </cell>
          <cell r="G130">
            <v>33985</v>
          </cell>
          <cell r="H130" t="str">
            <v>MS02</v>
          </cell>
          <cell r="I130" t="str">
            <v>CS03</v>
          </cell>
          <cell r="J130" t="str">
            <v>Field Services Representative</v>
          </cell>
          <cell r="K130" t="str">
            <v>Cust Svc Field Rep</v>
          </cell>
          <cell r="L130">
            <v>7</v>
          </cell>
          <cell r="M130" t="e">
            <v>#N/A</v>
          </cell>
          <cell r="N130">
            <v>22.42</v>
          </cell>
          <cell r="O130">
            <v>46633.600000000006</v>
          </cell>
          <cell r="Q130" t="str">
            <v>BU</v>
          </cell>
          <cell r="R130" t="str">
            <v>Member Services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activeCell="C1" sqref="C1:C1048576"/>
    </sheetView>
  </sheetViews>
  <sheetFormatPr defaultRowHeight="15" x14ac:dyDescent="0.25"/>
  <cols>
    <col min="1" max="1" width="9.140625" style="132"/>
    <col min="2" max="2" width="45.28515625" style="132" bestFit="1" customWidth="1"/>
    <col min="3" max="3" width="11.140625" style="133" bestFit="1" customWidth="1"/>
    <col min="4" max="5" width="11.42578125" style="133" bestFit="1" customWidth="1"/>
    <col min="6" max="6" width="9.140625" style="132"/>
    <col min="7" max="7" width="12.7109375" style="134" bestFit="1" customWidth="1"/>
    <col min="8" max="10" width="10.140625" style="140" customWidth="1"/>
    <col min="11" max="11" width="12.7109375" style="140" bestFit="1" customWidth="1"/>
    <col min="12" max="12" width="20.7109375" style="132" bestFit="1" customWidth="1"/>
    <col min="13" max="13" width="11.140625" style="132" bestFit="1" customWidth="1"/>
    <col min="14" max="14" width="10.85546875" style="132" bestFit="1" customWidth="1"/>
    <col min="15" max="16384" width="9.140625" style="132"/>
  </cols>
  <sheetData>
    <row r="1" spans="1:12" x14ac:dyDescent="0.25">
      <c r="H1" s="135" t="s">
        <v>55</v>
      </c>
      <c r="I1" s="135" t="s">
        <v>54</v>
      </c>
      <c r="J1" s="162" t="s">
        <v>56</v>
      </c>
      <c r="K1" s="162"/>
    </row>
    <row r="2" spans="1:12" x14ac:dyDescent="0.25">
      <c r="A2" s="136" t="s">
        <v>11</v>
      </c>
      <c r="B2" s="136" t="s">
        <v>5</v>
      </c>
      <c r="C2" s="137" t="s">
        <v>16</v>
      </c>
      <c r="D2" s="137" t="s">
        <v>57</v>
      </c>
      <c r="E2" s="137" t="s">
        <v>58</v>
      </c>
      <c r="F2" s="136"/>
      <c r="G2" s="138" t="s">
        <v>59</v>
      </c>
      <c r="H2" s="135" t="s">
        <v>60</v>
      </c>
      <c r="I2" s="135" t="s">
        <v>60</v>
      </c>
      <c r="J2" s="135" t="s">
        <v>83</v>
      </c>
      <c r="K2" s="139" t="s">
        <v>84</v>
      </c>
    </row>
    <row r="3" spans="1:12" x14ac:dyDescent="0.25">
      <c r="A3" s="132" t="s">
        <v>61</v>
      </c>
      <c r="B3" s="132" t="s">
        <v>62</v>
      </c>
      <c r="C3" s="133">
        <v>10.25</v>
      </c>
      <c r="D3" s="133">
        <f>C3*1.03*1.03*1.03+0.5</f>
        <v>11.700451750000001</v>
      </c>
      <c r="E3" s="133">
        <f>D3*1.03^17</f>
        <v>19.339063971497364</v>
      </c>
    </row>
    <row r="4" spans="1:12" x14ac:dyDescent="0.25">
      <c r="B4" s="132" t="s">
        <v>64</v>
      </c>
      <c r="C4" s="133">
        <v>10.25</v>
      </c>
      <c r="D4" s="133">
        <f>C4*1.03*1.03*1.03+0.5</f>
        <v>11.700451750000001</v>
      </c>
      <c r="E4" s="133">
        <f>D4*1.03^17</f>
        <v>19.339063971497364</v>
      </c>
    </row>
    <row r="6" spans="1:12" x14ac:dyDescent="0.25">
      <c r="A6" s="132" t="s">
        <v>65</v>
      </c>
      <c r="B6" s="132" t="s">
        <v>66</v>
      </c>
      <c r="C6" s="133">
        <v>10.25</v>
      </c>
      <c r="D6" s="133">
        <f>C6*1.03*1.03*1.03+0.5</f>
        <v>11.700451750000001</v>
      </c>
      <c r="E6" s="133">
        <f>D6*1.03^17</f>
        <v>19.339063971497364</v>
      </c>
      <c r="G6" s="141"/>
      <c r="H6" s="142"/>
      <c r="I6" s="142"/>
      <c r="J6" s="142"/>
      <c r="K6" s="142"/>
    </row>
    <row r="7" spans="1:12" x14ac:dyDescent="0.25">
      <c r="G7" s="141"/>
      <c r="H7" s="142"/>
      <c r="I7" s="142"/>
      <c r="J7" s="142"/>
    </row>
    <row r="8" spans="1:12" x14ac:dyDescent="0.25">
      <c r="A8" s="132" t="s">
        <v>67</v>
      </c>
      <c r="B8" s="132" t="s">
        <v>63</v>
      </c>
      <c r="C8" s="133">
        <v>11.5</v>
      </c>
      <c r="D8" s="133">
        <f>C8*1.03*1.03*1.03+0.5</f>
        <v>13.0663605</v>
      </c>
      <c r="E8" s="133">
        <f>D8*1.03^17</f>
        <v>21.59670301483413</v>
      </c>
    </row>
    <row r="10" spans="1:12" x14ac:dyDescent="0.25">
      <c r="A10" s="132" t="s">
        <v>68</v>
      </c>
      <c r="B10" s="132" t="s">
        <v>69</v>
      </c>
      <c r="C10" s="133">
        <v>13</v>
      </c>
      <c r="D10" s="133">
        <f t="shared" ref="D10:D17" si="0">C10*1.03*1.03*1.03+0.5</f>
        <v>14.705451</v>
      </c>
      <c r="E10" s="133">
        <f t="shared" ref="E10:E17" si="1">D10*1.03^17</f>
        <v>24.305869866838247</v>
      </c>
      <c r="G10" s="149">
        <v>14.159351999999998</v>
      </c>
      <c r="H10" s="142">
        <f>G10*0.0381</f>
        <v>0.53947131119999991</v>
      </c>
      <c r="I10" s="142"/>
      <c r="J10" s="142">
        <f>G10+H10+I10</f>
        <v>14.698823311199998</v>
      </c>
      <c r="K10" s="142">
        <f t="shared" ref="K10:K17" si="2">J10*2080</f>
        <v>30573.552487295998</v>
      </c>
      <c r="L10" s="153" t="s">
        <v>86</v>
      </c>
    </row>
    <row r="11" spans="1:12" x14ac:dyDescent="0.25">
      <c r="B11" s="132" t="s">
        <v>69</v>
      </c>
      <c r="C11" s="133">
        <v>13</v>
      </c>
      <c r="D11" s="133">
        <f t="shared" si="0"/>
        <v>14.705451</v>
      </c>
      <c r="E11" s="133">
        <f t="shared" si="1"/>
        <v>24.305869866838247</v>
      </c>
      <c r="G11" s="142">
        <v>17.46528</v>
      </c>
      <c r="H11" s="142">
        <f t="shared" ref="H11:H30" si="3">G11*0.0381</f>
        <v>0.66542716800000001</v>
      </c>
      <c r="I11" s="142"/>
      <c r="J11" s="142">
        <f t="shared" ref="J11:J37" si="4">G11+H11+I11</f>
        <v>18.130707168000001</v>
      </c>
      <c r="K11" s="142">
        <f t="shared" si="2"/>
        <v>37711.870909440004</v>
      </c>
      <c r="L11" s="153" t="s">
        <v>87</v>
      </c>
    </row>
    <row r="12" spans="1:12" x14ac:dyDescent="0.25">
      <c r="B12" s="132" t="s">
        <v>69</v>
      </c>
      <c r="C12" s="133">
        <v>13</v>
      </c>
      <c r="D12" s="133">
        <f t="shared" si="0"/>
        <v>14.705451</v>
      </c>
      <c r="E12" s="133">
        <f t="shared" si="1"/>
        <v>24.305869866838247</v>
      </c>
      <c r="G12" s="142">
        <v>19.326163999999999</v>
      </c>
      <c r="H12" s="142">
        <f t="shared" si="3"/>
        <v>0.73632684839999996</v>
      </c>
      <c r="I12" s="142"/>
      <c r="J12" s="142">
        <f t="shared" si="4"/>
        <v>20.0624908484</v>
      </c>
      <c r="K12" s="142">
        <f t="shared" si="2"/>
        <v>41729.980964672002</v>
      </c>
      <c r="L12" s="153" t="s">
        <v>87</v>
      </c>
    </row>
    <row r="13" spans="1:12" x14ac:dyDescent="0.25">
      <c r="B13" s="132" t="s">
        <v>69</v>
      </c>
      <c r="C13" s="133">
        <v>13</v>
      </c>
      <c r="D13" s="133">
        <f t="shared" si="0"/>
        <v>14.705451</v>
      </c>
      <c r="E13" s="133">
        <f t="shared" si="1"/>
        <v>24.305869866838247</v>
      </c>
      <c r="G13" s="142">
        <v>16.99746</v>
      </c>
      <c r="H13" s="142">
        <f t="shared" si="3"/>
        <v>0.64760322600000009</v>
      </c>
      <c r="I13" s="142"/>
      <c r="J13" s="142">
        <f t="shared" si="4"/>
        <v>17.645063226000001</v>
      </c>
      <c r="K13" s="142">
        <f t="shared" si="2"/>
        <v>36701.731510080004</v>
      </c>
      <c r="L13" s="153" t="s">
        <v>87</v>
      </c>
    </row>
    <row r="14" spans="1:12" x14ac:dyDescent="0.25">
      <c r="B14" s="132" t="s">
        <v>69</v>
      </c>
      <c r="C14" s="133">
        <v>13</v>
      </c>
      <c r="D14" s="133">
        <f t="shared" si="0"/>
        <v>14.705451</v>
      </c>
      <c r="E14" s="133">
        <f t="shared" si="1"/>
        <v>24.305869866838247</v>
      </c>
      <c r="G14" s="142">
        <v>18.494484</v>
      </c>
      <c r="H14" s="142">
        <f t="shared" si="3"/>
        <v>0.70463984040000005</v>
      </c>
      <c r="I14" s="142">
        <v>0.87</v>
      </c>
      <c r="J14" s="142">
        <f t="shared" si="4"/>
        <v>20.0691238404</v>
      </c>
      <c r="K14" s="142">
        <f t="shared" si="2"/>
        <v>41743.777588031997</v>
      </c>
      <c r="L14" s="153" t="s">
        <v>87</v>
      </c>
    </row>
    <row r="15" spans="1:12" x14ac:dyDescent="0.25">
      <c r="B15" s="143" t="s">
        <v>29</v>
      </c>
      <c r="C15" s="144">
        <v>13</v>
      </c>
      <c r="D15" s="133">
        <f t="shared" si="0"/>
        <v>14.705451</v>
      </c>
      <c r="E15" s="133">
        <f t="shared" si="1"/>
        <v>24.305869866838247</v>
      </c>
      <c r="F15" s="143"/>
      <c r="G15" s="142">
        <v>15.853899999999999</v>
      </c>
      <c r="H15" s="142">
        <f t="shared" si="3"/>
        <v>0.60403359000000001</v>
      </c>
      <c r="I15" s="142">
        <v>0.25</v>
      </c>
      <c r="J15" s="142">
        <f t="shared" si="4"/>
        <v>16.70793359</v>
      </c>
      <c r="K15" s="142">
        <f t="shared" si="2"/>
        <v>34752.501867200001</v>
      </c>
      <c r="L15" s="153" t="s">
        <v>87</v>
      </c>
    </row>
    <row r="16" spans="1:12" x14ac:dyDescent="0.25">
      <c r="B16" s="143" t="s">
        <v>70</v>
      </c>
      <c r="C16" s="144">
        <v>13</v>
      </c>
      <c r="D16" s="133">
        <f t="shared" si="0"/>
        <v>14.705451</v>
      </c>
      <c r="E16" s="133">
        <f t="shared" si="1"/>
        <v>24.305869866838247</v>
      </c>
      <c r="F16" s="143"/>
      <c r="G16" s="142">
        <v>15.292516000000001</v>
      </c>
      <c r="H16" s="142">
        <f t="shared" si="3"/>
        <v>0.58264485960000001</v>
      </c>
      <c r="I16" s="142">
        <v>0.21</v>
      </c>
      <c r="J16" s="142">
        <f t="shared" si="4"/>
        <v>16.085160859600002</v>
      </c>
      <c r="K16" s="142">
        <f t="shared" si="2"/>
        <v>33457.134587968001</v>
      </c>
      <c r="L16" s="153" t="s">
        <v>87</v>
      </c>
    </row>
    <row r="17" spans="1:12" x14ac:dyDescent="0.25">
      <c r="B17" s="143" t="s">
        <v>71</v>
      </c>
      <c r="C17" s="144">
        <v>13</v>
      </c>
      <c r="D17" s="133">
        <f t="shared" si="0"/>
        <v>14.705451</v>
      </c>
      <c r="E17" s="133">
        <f t="shared" si="1"/>
        <v>24.305869866838247</v>
      </c>
      <c r="F17" s="143"/>
      <c r="G17" s="142">
        <v>15.853899999999999</v>
      </c>
      <c r="H17" s="142">
        <f t="shared" si="3"/>
        <v>0.60403359000000001</v>
      </c>
      <c r="I17" s="142">
        <v>0.67</v>
      </c>
      <c r="J17" s="142">
        <f t="shared" si="4"/>
        <v>17.127933590000001</v>
      </c>
      <c r="K17" s="142">
        <f t="shared" si="2"/>
        <v>35626.101867200006</v>
      </c>
      <c r="L17" s="153" t="s">
        <v>87</v>
      </c>
    </row>
    <row r="18" spans="1:12" x14ac:dyDescent="0.25">
      <c r="B18" s="143"/>
      <c r="C18" s="144"/>
      <c r="D18" s="144"/>
      <c r="E18" s="144"/>
      <c r="F18" s="143"/>
      <c r="G18" s="142"/>
      <c r="H18" s="134"/>
      <c r="I18" s="134"/>
      <c r="J18" s="134"/>
      <c r="K18" s="134"/>
      <c r="L18" s="153"/>
    </row>
    <row r="19" spans="1:12" s="143" customFormat="1" x14ac:dyDescent="0.25">
      <c r="A19" s="143" t="s">
        <v>72</v>
      </c>
      <c r="B19" s="143" t="s">
        <v>37</v>
      </c>
      <c r="C19" s="133">
        <v>16.5</v>
      </c>
      <c r="D19" s="133">
        <f t="shared" ref="D19:D24" si="5">C19*1.03*1.03*1.03+0.5</f>
        <v>18.529995500000002</v>
      </c>
      <c r="E19" s="133">
        <f t="shared" ref="E19:E24" si="6">D19*1.03^17</f>
        <v>30.627259188181199</v>
      </c>
      <c r="F19" s="132"/>
      <c r="G19" s="142">
        <v>28.485039999999998</v>
      </c>
      <c r="H19" s="142">
        <f t="shared" si="3"/>
        <v>1.085280024</v>
      </c>
      <c r="I19" s="142"/>
      <c r="J19" s="142">
        <f t="shared" si="4"/>
        <v>29.570320023999997</v>
      </c>
      <c r="K19" s="142">
        <f t="shared" ref="K19:K24" si="7">J19*2080</f>
        <v>61506.265649919995</v>
      </c>
      <c r="L19" s="153" t="s">
        <v>87</v>
      </c>
    </row>
    <row r="20" spans="1:12" x14ac:dyDescent="0.25">
      <c r="B20" s="143" t="s">
        <v>38</v>
      </c>
      <c r="C20" s="133">
        <v>16.5</v>
      </c>
      <c r="D20" s="133">
        <f t="shared" si="5"/>
        <v>18.529995500000002</v>
      </c>
      <c r="E20" s="133">
        <f t="shared" si="6"/>
        <v>30.627259188181199</v>
      </c>
      <c r="G20" s="142">
        <v>29.233552</v>
      </c>
      <c r="H20" s="142">
        <v>0</v>
      </c>
      <c r="I20" s="142"/>
      <c r="J20" s="142">
        <f t="shared" si="4"/>
        <v>29.233552</v>
      </c>
      <c r="K20" s="142">
        <f t="shared" si="7"/>
        <v>60805.788159999996</v>
      </c>
      <c r="L20" s="153" t="s">
        <v>87</v>
      </c>
    </row>
    <row r="21" spans="1:12" x14ac:dyDescent="0.25">
      <c r="B21" s="143" t="s">
        <v>73</v>
      </c>
      <c r="C21" s="133">
        <v>16.5</v>
      </c>
      <c r="D21" s="133">
        <f t="shared" si="5"/>
        <v>18.529995500000002</v>
      </c>
      <c r="E21" s="133">
        <f t="shared" si="6"/>
        <v>30.627259188181199</v>
      </c>
      <c r="G21" s="142">
        <v>26.031583999999999</v>
      </c>
      <c r="H21" s="142">
        <f t="shared" si="3"/>
        <v>0.99180335040000001</v>
      </c>
      <c r="I21" s="142"/>
      <c r="J21" s="142">
        <f t="shared" si="4"/>
        <v>27.0233873504</v>
      </c>
      <c r="K21" s="142">
        <f t="shared" si="7"/>
        <v>56208.645688832003</v>
      </c>
      <c r="L21" s="153" t="s">
        <v>87</v>
      </c>
    </row>
    <row r="22" spans="1:12" x14ac:dyDescent="0.25">
      <c r="B22" s="143" t="s">
        <v>36</v>
      </c>
      <c r="C22" s="133">
        <v>16.5</v>
      </c>
      <c r="D22" s="133">
        <f t="shared" si="5"/>
        <v>18.529995500000002</v>
      </c>
      <c r="E22" s="133">
        <f t="shared" si="6"/>
        <v>30.627259188181199</v>
      </c>
      <c r="G22" s="142">
        <v>26.104355999999999</v>
      </c>
      <c r="H22" s="142">
        <f t="shared" si="3"/>
        <v>0.9945759636</v>
      </c>
      <c r="I22" s="142"/>
      <c r="J22" s="142">
        <f t="shared" si="4"/>
        <v>27.098931963599998</v>
      </c>
      <c r="K22" s="142">
        <f t="shared" si="7"/>
        <v>56365.778484287999</v>
      </c>
      <c r="L22" s="153" t="s">
        <v>87</v>
      </c>
    </row>
    <row r="23" spans="1:12" x14ac:dyDescent="0.25">
      <c r="B23" s="143" t="s">
        <v>74</v>
      </c>
      <c r="C23" s="133">
        <v>16.5</v>
      </c>
      <c r="D23" s="133">
        <f t="shared" si="5"/>
        <v>18.529995500000002</v>
      </c>
      <c r="E23" s="133">
        <f t="shared" si="6"/>
        <v>30.627259188181199</v>
      </c>
      <c r="G23" s="134">
        <v>20.043488</v>
      </c>
      <c r="H23" s="142">
        <f t="shared" si="3"/>
        <v>0.76365689280000004</v>
      </c>
      <c r="I23" s="142">
        <v>1</v>
      </c>
      <c r="J23" s="142">
        <f t="shared" si="4"/>
        <v>21.8071448928</v>
      </c>
      <c r="K23" s="142">
        <f t="shared" si="7"/>
        <v>45358.861377023997</v>
      </c>
      <c r="L23" s="153" t="s">
        <v>87</v>
      </c>
    </row>
    <row r="24" spans="1:12" s="143" customFormat="1" x14ac:dyDescent="0.25">
      <c r="B24" s="143" t="s">
        <v>75</v>
      </c>
      <c r="C24" s="133">
        <v>16.5</v>
      </c>
      <c r="D24" s="133">
        <f t="shared" si="5"/>
        <v>18.529995500000002</v>
      </c>
      <c r="E24" s="133">
        <f t="shared" si="6"/>
        <v>30.627259188181199</v>
      </c>
      <c r="F24" s="132"/>
      <c r="G24" s="140">
        <v>20.178636000000001</v>
      </c>
      <c r="H24" s="142">
        <f t="shared" si="3"/>
        <v>0.76880603160000005</v>
      </c>
      <c r="I24" s="142"/>
      <c r="J24" s="142">
        <f t="shared" si="4"/>
        <v>20.947442031600001</v>
      </c>
      <c r="K24" s="142">
        <f t="shared" si="7"/>
        <v>43570.679425728005</v>
      </c>
      <c r="L24" s="153" t="s">
        <v>87</v>
      </c>
    </row>
    <row r="25" spans="1:12" s="143" customFormat="1" x14ac:dyDescent="0.25">
      <c r="C25" s="133"/>
      <c r="D25" s="133"/>
      <c r="E25" s="133"/>
      <c r="F25" s="132"/>
      <c r="G25" s="141"/>
      <c r="H25" s="142"/>
      <c r="I25" s="142"/>
      <c r="J25" s="142"/>
      <c r="K25" s="142"/>
      <c r="L25" s="154"/>
    </row>
    <row r="26" spans="1:12" x14ac:dyDescent="0.25">
      <c r="A26" s="132" t="s">
        <v>76</v>
      </c>
      <c r="B26" s="143" t="s">
        <v>39</v>
      </c>
      <c r="C26" s="133">
        <v>3750</v>
      </c>
      <c r="D26" s="133">
        <f>C26*1.03*1.03*1.03+85</f>
        <v>4182.7262499999997</v>
      </c>
      <c r="E26" s="133">
        <f>D26*(1.03^12)</f>
        <v>5963.5674876347903</v>
      </c>
      <c r="G26" s="141">
        <v>5833.2579760000008</v>
      </c>
      <c r="H26" s="142">
        <f t="shared" si="3"/>
        <v>222.24712888560003</v>
      </c>
      <c r="I26" s="142"/>
      <c r="J26" s="142">
        <f t="shared" si="4"/>
        <v>6055.5051048856012</v>
      </c>
      <c r="K26" s="142">
        <f>J26*12</f>
        <v>72666.061258627218</v>
      </c>
      <c r="L26" s="153" t="s">
        <v>88</v>
      </c>
    </row>
    <row r="27" spans="1:12" x14ac:dyDescent="0.25">
      <c r="B27" s="143" t="s">
        <v>40</v>
      </c>
      <c r="C27" s="133">
        <v>3750</v>
      </c>
      <c r="D27" s="133">
        <f>C27*1.03*1.03*1.03+85</f>
        <v>4182.7262499999997</v>
      </c>
      <c r="E27" s="133">
        <f>D27*(1.03^12)</f>
        <v>5963.5674876347903</v>
      </c>
      <c r="G27" s="141">
        <v>4610.9378800000004</v>
      </c>
      <c r="H27" s="142">
        <f t="shared" si="3"/>
        <v>175.67673322800002</v>
      </c>
      <c r="I27" s="142">
        <v>207.63</v>
      </c>
      <c r="J27" s="142">
        <f t="shared" si="4"/>
        <v>4994.2446132280002</v>
      </c>
      <c r="K27" s="142">
        <f>J27*12</f>
        <v>59930.935358736002</v>
      </c>
      <c r="L27" s="153" t="s">
        <v>87</v>
      </c>
    </row>
    <row r="28" spans="1:12" x14ac:dyDescent="0.25">
      <c r="B28" s="143"/>
      <c r="L28" s="153"/>
    </row>
    <row r="29" spans="1:12" x14ac:dyDescent="0.25">
      <c r="A29" s="132" t="s">
        <v>77</v>
      </c>
      <c r="B29" s="143" t="s">
        <v>42</v>
      </c>
      <c r="C29" s="144">
        <v>4500</v>
      </c>
      <c r="D29" s="133">
        <f>C29*1.03*1.03*1.03+85</f>
        <v>5002.2715000000007</v>
      </c>
      <c r="E29" s="133">
        <f>D29*(1.03^12)</f>
        <v>7132.0430500853654</v>
      </c>
      <c r="F29" s="143"/>
      <c r="G29" s="141">
        <v>5898.3993120000005</v>
      </c>
      <c r="H29" s="142">
        <f t="shared" si="3"/>
        <v>224.72901378720002</v>
      </c>
      <c r="I29" s="142"/>
      <c r="J29" s="142">
        <f t="shared" si="4"/>
        <v>6123.1283257872001</v>
      </c>
      <c r="K29" s="142">
        <f>J29*12</f>
        <v>73477.539909446408</v>
      </c>
      <c r="L29" s="153" t="s">
        <v>87</v>
      </c>
    </row>
    <row r="30" spans="1:12" x14ac:dyDescent="0.25">
      <c r="B30" s="132" t="s">
        <v>78</v>
      </c>
      <c r="C30" s="133">
        <v>4500</v>
      </c>
      <c r="D30" s="133">
        <f>C30*1.03*1.03*1.03+85</f>
        <v>5002.2715000000007</v>
      </c>
      <c r="E30" s="133">
        <f>D30*(1.03^12)</f>
        <v>7132.0430500853654</v>
      </c>
      <c r="G30" s="141">
        <v>6064.3194720000001</v>
      </c>
      <c r="H30" s="142">
        <f t="shared" si="3"/>
        <v>231.05057188320001</v>
      </c>
      <c r="I30" s="142">
        <v>129.78</v>
      </c>
      <c r="J30" s="142">
        <f t="shared" si="4"/>
        <v>6425.1500438831999</v>
      </c>
      <c r="K30" s="142">
        <f>J30*12</f>
        <v>77101.800526598396</v>
      </c>
      <c r="L30" s="153" t="s">
        <v>87</v>
      </c>
    </row>
    <row r="31" spans="1:12" x14ac:dyDescent="0.25">
      <c r="B31" s="132" t="s">
        <v>79</v>
      </c>
      <c r="C31" s="133">
        <v>4500</v>
      </c>
      <c r="D31" s="133">
        <f>C31*1.03*1.03*1.03+85</f>
        <v>5002.2715000000007</v>
      </c>
      <c r="E31" s="133">
        <f>D31*(1.03^12)</f>
        <v>7132.0430500853654</v>
      </c>
      <c r="G31" s="141">
        <v>6064.3194720000001</v>
      </c>
      <c r="H31" s="142">
        <f>G31*0.0381</f>
        <v>231.05057188320001</v>
      </c>
      <c r="I31" s="142"/>
      <c r="J31" s="142">
        <f t="shared" si="4"/>
        <v>6295.3700438832002</v>
      </c>
      <c r="K31" s="142">
        <f>J31*12</f>
        <v>75544.440526598395</v>
      </c>
      <c r="L31" s="153" t="s">
        <v>87</v>
      </c>
    </row>
    <row r="32" spans="1:12" s="143" customFormat="1" x14ac:dyDescent="0.25">
      <c r="C32" s="144"/>
      <c r="D32" s="144"/>
      <c r="E32" s="144"/>
      <c r="G32" s="134"/>
      <c r="H32" s="134"/>
      <c r="I32" s="134"/>
      <c r="J32" s="134"/>
      <c r="K32" s="134"/>
      <c r="L32" s="154"/>
    </row>
    <row r="33" spans="1:12" x14ac:dyDescent="0.25">
      <c r="A33" s="132" t="s">
        <v>80</v>
      </c>
      <c r="B33" s="132" t="s">
        <v>45</v>
      </c>
      <c r="C33" s="133">
        <v>5250</v>
      </c>
      <c r="D33" s="133">
        <f>C33*1.03*1.03*1.03+85</f>
        <v>5821.8167500000009</v>
      </c>
      <c r="E33" s="133">
        <f>D33*(1.03^12)</f>
        <v>8300.5186125359378</v>
      </c>
      <c r="G33" s="141">
        <v>7792.9975399999994</v>
      </c>
      <c r="H33" s="142">
        <f>G33*0.0381</f>
        <v>296.913206274</v>
      </c>
      <c r="I33" s="142"/>
      <c r="J33" s="142">
        <f t="shared" si="4"/>
        <v>8089.9107462739994</v>
      </c>
      <c r="K33" s="142">
        <f>J33*12</f>
        <v>97078.928955287993</v>
      </c>
      <c r="L33" s="153" t="s">
        <v>87</v>
      </c>
    </row>
    <row r="34" spans="1:12" x14ac:dyDescent="0.25">
      <c r="C34" s="133" t="s">
        <v>81</v>
      </c>
      <c r="H34" s="142"/>
      <c r="L34" s="153"/>
    </row>
    <row r="35" spans="1:12" x14ac:dyDescent="0.25">
      <c r="A35" s="132" t="s">
        <v>82</v>
      </c>
      <c r="B35" s="132" t="s">
        <v>44</v>
      </c>
      <c r="C35" s="133">
        <v>5750</v>
      </c>
      <c r="D35" s="133">
        <f>C35*1.03*1.03*1.03+85</f>
        <v>6368.1802500000003</v>
      </c>
      <c r="E35" s="133">
        <f>D35*(1.03^12)</f>
        <v>9079.50232083632</v>
      </c>
      <c r="G35" s="141">
        <v>6620.3183440000003</v>
      </c>
      <c r="H35" s="142">
        <f>G35*0.0381</f>
        <v>252.23412890640003</v>
      </c>
      <c r="I35" s="142"/>
      <c r="J35" s="142">
        <f t="shared" si="4"/>
        <v>6872.5524729064</v>
      </c>
      <c r="K35" s="142">
        <f>J35*12</f>
        <v>82470.629674876807</v>
      </c>
      <c r="L35" s="153" t="s">
        <v>89</v>
      </c>
    </row>
    <row r="36" spans="1:12" x14ac:dyDescent="0.25">
      <c r="B36" s="132" t="s">
        <v>47</v>
      </c>
      <c r="C36" s="133">
        <v>5750</v>
      </c>
      <c r="D36" s="133">
        <f>C36*1.03*1.03*1.03+85</f>
        <v>6368.1802500000003</v>
      </c>
      <c r="E36" s="133">
        <f>D36*(1.03^12)</f>
        <v>9079.50232083632</v>
      </c>
      <c r="G36" s="141">
        <v>8168.6154159999996</v>
      </c>
      <c r="H36" s="142">
        <f>G36*0.0381</f>
        <v>311.22424734959998</v>
      </c>
      <c r="I36" s="142"/>
      <c r="J36" s="142">
        <f t="shared" si="4"/>
        <v>8479.8396633495995</v>
      </c>
      <c r="K36" s="142">
        <f>J36*12</f>
        <v>101758.07596019519</v>
      </c>
      <c r="L36" s="153" t="s">
        <v>87</v>
      </c>
    </row>
    <row r="37" spans="1:12" x14ac:dyDescent="0.25">
      <c r="B37" s="132" t="s">
        <v>46</v>
      </c>
      <c r="C37" s="133">
        <v>5750</v>
      </c>
      <c r="D37" s="133">
        <f>C37*1.03*1.03*1.03+85</f>
        <v>6368.1802500000003</v>
      </c>
      <c r="E37" s="133">
        <f>D37*(1.03^12)</f>
        <v>9079.50232083632</v>
      </c>
      <c r="G37" s="141">
        <v>8302.8589640000009</v>
      </c>
      <c r="H37" s="142">
        <f>G37*0.0381</f>
        <v>316.33892652840007</v>
      </c>
      <c r="I37" s="142"/>
      <c r="J37" s="150">
        <f t="shared" si="4"/>
        <v>8619.1978905284013</v>
      </c>
      <c r="K37" s="142">
        <f>J37*12</f>
        <v>103430.37468634082</v>
      </c>
      <c r="L37" s="153" t="s">
        <v>87</v>
      </c>
    </row>
    <row r="38" spans="1:12" x14ac:dyDescent="0.25">
      <c r="C38" s="133" t="s">
        <v>81</v>
      </c>
      <c r="H38" s="145"/>
      <c r="I38" s="145"/>
      <c r="K38" s="145"/>
    </row>
    <row r="39" spans="1:12" x14ac:dyDescent="0.25">
      <c r="H39" s="140">
        <f>SUM(H3:H24)*2080+SUM(H26:H37)*12</f>
        <v>47289.243952387202</v>
      </c>
      <c r="I39" s="140">
        <f>SUM(I3:I24)*2080+SUM(I26:I37)*12</f>
        <v>10288.92</v>
      </c>
      <c r="J39" s="142"/>
      <c r="K39" s="140">
        <f>SUM(K10:K37)</f>
        <v>1359571.4574243871</v>
      </c>
    </row>
    <row r="40" spans="1:12" x14ac:dyDescent="0.25">
      <c r="B40" s="146"/>
    </row>
    <row r="41" spans="1:12" x14ac:dyDescent="0.25">
      <c r="B41" s="147"/>
      <c r="J41" s="148"/>
    </row>
    <row r="42" spans="1:12" x14ac:dyDescent="0.25">
      <c r="J42" s="148"/>
    </row>
    <row r="43" spans="1:12" x14ac:dyDescent="0.25">
      <c r="J43" s="148"/>
      <c r="K43" s="145"/>
    </row>
  </sheetData>
  <mergeCells count="1">
    <mergeCell ref="J1:K1"/>
  </mergeCells>
  <conditionalFormatting sqref="G11">
    <cfRule type="cellIs" dxfId="25" priority="25" operator="lessThan">
      <formula>D11</formula>
    </cfRule>
    <cfRule type="cellIs" dxfId="24" priority="26" operator="greaterThan">
      <formula>E11</formula>
    </cfRule>
  </conditionalFormatting>
  <conditionalFormatting sqref="G12">
    <cfRule type="cellIs" dxfId="23" priority="23" operator="lessThan">
      <formula>D12</formula>
    </cfRule>
    <cfRule type="cellIs" dxfId="22" priority="24" operator="greaterThan">
      <formula>E12</formula>
    </cfRule>
  </conditionalFormatting>
  <conditionalFormatting sqref="G13">
    <cfRule type="cellIs" dxfId="21" priority="21" operator="lessThan">
      <formula>D13</formula>
    </cfRule>
    <cfRule type="cellIs" dxfId="20" priority="22" operator="greaterThan">
      <formula>E13</formula>
    </cfRule>
  </conditionalFormatting>
  <conditionalFormatting sqref="G14">
    <cfRule type="cellIs" dxfId="19" priority="19" operator="lessThan">
      <formula>D14</formula>
    </cfRule>
    <cfRule type="cellIs" dxfId="18" priority="20" operator="greaterThan">
      <formula>E14</formula>
    </cfRule>
  </conditionalFormatting>
  <conditionalFormatting sqref="G15">
    <cfRule type="cellIs" dxfId="17" priority="17" operator="lessThan">
      <formula>D15</formula>
    </cfRule>
    <cfRule type="cellIs" dxfId="16" priority="18" operator="greaterThan">
      <formula>E15</formula>
    </cfRule>
  </conditionalFormatting>
  <conditionalFormatting sqref="G16">
    <cfRule type="cellIs" dxfId="15" priority="15" operator="lessThan">
      <formula>D16</formula>
    </cfRule>
    <cfRule type="cellIs" dxfId="14" priority="16" operator="greaterThan">
      <formula>E16</formula>
    </cfRule>
  </conditionalFormatting>
  <conditionalFormatting sqref="G17">
    <cfRule type="cellIs" dxfId="13" priority="13" operator="lessThan">
      <formula>D17</formula>
    </cfRule>
    <cfRule type="cellIs" dxfId="12" priority="14" operator="greaterThan">
      <formula>E17</formula>
    </cfRule>
  </conditionalFormatting>
  <conditionalFormatting sqref="G18">
    <cfRule type="cellIs" dxfId="11" priority="11" operator="lessThan">
      <formula>D18</formula>
    </cfRule>
    <cfRule type="cellIs" dxfId="10" priority="12" operator="greaterThan">
      <formula>E18</formula>
    </cfRule>
  </conditionalFormatting>
  <conditionalFormatting sqref="G19">
    <cfRule type="cellIs" dxfId="9" priority="9" operator="lessThan">
      <formula>D19</formula>
    </cfRule>
    <cfRule type="cellIs" dxfId="8" priority="10" operator="greaterThan">
      <formula>E19</formula>
    </cfRule>
  </conditionalFormatting>
  <conditionalFormatting sqref="G20">
    <cfRule type="cellIs" dxfId="7" priority="7" operator="lessThan">
      <formula>D20</formula>
    </cfRule>
    <cfRule type="cellIs" dxfId="6" priority="8" operator="greaterThan">
      <formula>E20</formula>
    </cfRule>
  </conditionalFormatting>
  <conditionalFormatting sqref="G21">
    <cfRule type="cellIs" dxfId="5" priority="5" operator="lessThan">
      <formula>D21</formula>
    </cfRule>
    <cfRule type="cellIs" dxfId="4" priority="6" operator="greaterThan">
      <formula>E21</formula>
    </cfRule>
  </conditionalFormatting>
  <conditionalFormatting sqref="G22">
    <cfRule type="cellIs" dxfId="3" priority="3" operator="lessThan">
      <formula>D22</formula>
    </cfRule>
    <cfRule type="cellIs" dxfId="2" priority="4" operator="greaterThan">
      <formula>E22</formula>
    </cfRule>
  </conditionalFormatting>
  <conditionalFormatting sqref="G10">
    <cfRule type="cellIs" dxfId="1" priority="1" operator="lessThan">
      <formula>D10</formula>
    </cfRule>
    <cfRule type="cellIs" dxfId="0" priority="2" operator="greaterThan">
      <formula>E10</formula>
    </cfRule>
  </conditionalFormatting>
  <pageMargins left="0.7" right="0.34499999999999997" top="0.75" bottom="0.75" header="0.3" footer="0.3"/>
  <pageSetup scale="66" orientation="landscape" r:id="rId1"/>
  <headerFooter>
    <oddHeader>&amp;C&amp;"-,Bold"&amp;16Proposed Wage &amp; Salary 2017
3.81%&amp;RGrayson Management Audit
Request 100
Responsible:  Bradley Cherry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B583"/>
  <sheetViews>
    <sheetView topLeftCell="B1" zoomScale="75" zoomScaleNormal="75" zoomScaleSheetLayoutView="80" workbookViewId="0">
      <selection activeCell="B52" sqref="B52"/>
    </sheetView>
  </sheetViews>
  <sheetFormatPr defaultColWidth="9.140625" defaultRowHeight="12.75" x14ac:dyDescent="0.2"/>
  <cols>
    <col min="1" max="1" width="6.7109375" style="22" hidden="1" customWidth="1"/>
    <col min="2" max="2" width="32.5703125" style="96" customWidth="1"/>
    <col min="3" max="3" width="14.42578125" style="110" bestFit="1" customWidth="1"/>
    <col min="4" max="4" width="17" style="80" bestFit="1" customWidth="1"/>
    <col min="5" max="5" width="7.28515625" style="80" hidden="1" customWidth="1"/>
    <col min="6" max="7" width="7.5703125" style="22" customWidth="1"/>
    <col min="8" max="8" width="6.5703125" style="22" hidden="1" customWidth="1"/>
    <col min="9" max="9" width="14.28515625" style="35" bestFit="1" customWidth="1"/>
    <col min="10" max="10" width="13.42578125" style="35" bestFit="1" customWidth="1"/>
    <col min="11" max="11" width="9.85546875" style="22" bestFit="1" customWidth="1"/>
    <col min="12" max="12" width="11.5703125" style="35" bestFit="1" customWidth="1"/>
    <col min="13" max="13" width="13.42578125" style="35" bestFit="1" customWidth="1"/>
    <col min="14" max="14" width="21.85546875" style="156" bestFit="1" customWidth="1"/>
    <col min="15" max="16" width="9.140625" style="35"/>
    <col min="17" max="17" width="10.42578125" style="35" customWidth="1"/>
    <col min="18" max="16384" width="9.140625" style="35"/>
  </cols>
  <sheetData>
    <row r="3" spans="1:28" s="9" customFormat="1" x14ac:dyDescent="0.2">
      <c r="A3" s="1"/>
      <c r="B3" s="2"/>
      <c r="C3" s="4"/>
      <c r="D3" s="5"/>
      <c r="E3" s="5" t="s">
        <v>1</v>
      </c>
      <c r="F3" s="111"/>
      <c r="G3" s="3" t="s">
        <v>2</v>
      </c>
      <c r="H3" s="3"/>
      <c r="I3" s="22">
        <v>3.67</v>
      </c>
      <c r="K3" s="22" t="s">
        <v>85</v>
      </c>
      <c r="N3" s="156"/>
    </row>
    <row r="4" spans="1:28" s="22" customFormat="1" ht="13.5" thickBot="1" x14ac:dyDescent="0.25">
      <c r="A4" s="1" t="s">
        <v>4</v>
      </c>
      <c r="B4" s="112" t="s">
        <v>5</v>
      </c>
      <c r="C4" s="113" t="s">
        <v>8</v>
      </c>
      <c r="D4" s="112" t="s">
        <v>9</v>
      </c>
      <c r="E4" s="112" t="s">
        <v>10</v>
      </c>
      <c r="F4" s="114" t="s">
        <v>6</v>
      </c>
      <c r="G4" s="115" t="s">
        <v>11</v>
      </c>
      <c r="H4" s="115" t="s">
        <v>12</v>
      </c>
      <c r="I4" s="116" t="s">
        <v>13</v>
      </c>
      <c r="J4" s="21" t="s">
        <v>14</v>
      </c>
      <c r="K4" s="21" t="s">
        <v>60</v>
      </c>
      <c r="L4" s="21" t="s">
        <v>83</v>
      </c>
      <c r="M4" s="21" t="s">
        <v>14</v>
      </c>
      <c r="N4" s="155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16.5" hidden="1" thickBot="1" x14ac:dyDescent="0.3">
      <c r="A5" s="23">
        <v>10</v>
      </c>
      <c r="B5" s="118" t="s">
        <v>18</v>
      </c>
      <c r="C5" s="119">
        <v>32.799999999999997</v>
      </c>
      <c r="D5" s="119">
        <f t="shared" ref="D5:D26" si="0">C5*2080</f>
        <v>68224</v>
      </c>
      <c r="E5" s="120" t="e">
        <f>D5/#REF!</f>
        <v>#REF!</v>
      </c>
      <c r="F5" s="21">
        <f t="shared" ref="F5:F26" si="1">VLOOKUP($H5,bypoints,9)</f>
        <v>5</v>
      </c>
      <c r="G5" s="21"/>
      <c r="H5" s="28">
        <f t="shared" ref="H5:H26" si="2">VLOOKUP($A5,eval, 14,FALSE)</f>
        <v>538</v>
      </c>
    </row>
    <row r="6" spans="1:28" ht="16.5" hidden="1" thickBot="1" x14ac:dyDescent="0.3">
      <c r="A6" s="23">
        <v>12</v>
      </c>
      <c r="B6" s="118" t="s">
        <v>19</v>
      </c>
      <c r="C6" s="119">
        <v>32.93</v>
      </c>
      <c r="D6" s="119">
        <f t="shared" si="0"/>
        <v>68494.399999999994</v>
      </c>
      <c r="E6" s="120" t="e">
        <f>D6/#REF!</f>
        <v>#REF!</v>
      </c>
      <c r="F6" s="21">
        <f t="shared" si="1"/>
        <v>7</v>
      </c>
      <c r="G6" s="21"/>
      <c r="H6" s="28">
        <f t="shared" si="2"/>
        <v>736</v>
      </c>
    </row>
    <row r="7" spans="1:28" ht="16.5" hidden="1" thickBot="1" x14ac:dyDescent="0.3">
      <c r="A7" s="23">
        <v>19</v>
      </c>
      <c r="B7" s="121" t="s">
        <v>20</v>
      </c>
      <c r="C7" s="119">
        <v>31.82</v>
      </c>
      <c r="D7" s="119">
        <f t="shared" si="0"/>
        <v>66185.600000000006</v>
      </c>
      <c r="E7" s="81" t="e">
        <f>D7/#REF!</f>
        <v>#REF!</v>
      </c>
      <c r="F7" s="21">
        <f t="shared" si="1"/>
        <v>8</v>
      </c>
      <c r="G7" s="21"/>
      <c r="H7" s="28">
        <f t="shared" si="2"/>
        <v>786</v>
      </c>
    </row>
    <row r="8" spans="1:28" ht="16.5" hidden="1" thickBot="1" x14ac:dyDescent="0.3">
      <c r="A8" s="23">
        <v>3</v>
      </c>
      <c r="B8" s="118" t="s">
        <v>21</v>
      </c>
      <c r="C8" s="119">
        <v>33.58</v>
      </c>
      <c r="D8" s="119">
        <f t="shared" si="0"/>
        <v>69846.399999999994</v>
      </c>
      <c r="E8" s="81" t="e">
        <f>D8/#REF!</f>
        <v>#REF!</v>
      </c>
      <c r="F8" s="21">
        <f t="shared" si="1"/>
        <v>9</v>
      </c>
      <c r="G8" s="21"/>
      <c r="H8" s="28">
        <f t="shared" si="2"/>
        <v>872</v>
      </c>
    </row>
    <row r="9" spans="1:28" ht="16.5" hidden="1" thickBot="1" x14ac:dyDescent="0.3">
      <c r="A9" s="23">
        <v>1</v>
      </c>
      <c r="B9" s="123" t="s">
        <v>22</v>
      </c>
      <c r="C9" s="124">
        <v>32.93</v>
      </c>
      <c r="D9" s="124">
        <f t="shared" si="0"/>
        <v>68494.399999999994</v>
      </c>
      <c r="E9" s="81" t="e">
        <f>D9/#REF!</f>
        <v>#REF!</v>
      </c>
      <c r="F9" s="21">
        <f t="shared" si="1"/>
        <v>10</v>
      </c>
      <c r="G9" s="21"/>
      <c r="H9" s="28">
        <f t="shared" si="2"/>
        <v>988</v>
      </c>
    </row>
    <row r="10" spans="1:28" ht="16.5" hidden="1" thickBot="1" x14ac:dyDescent="0.3">
      <c r="A10" s="23">
        <v>5</v>
      </c>
      <c r="B10" s="123" t="s">
        <v>23</v>
      </c>
      <c r="C10" s="124">
        <v>34.869999999999997</v>
      </c>
      <c r="D10" s="124">
        <f t="shared" si="0"/>
        <v>72529.599999999991</v>
      </c>
      <c r="E10" s="125" t="e">
        <f>D10/#REF!</f>
        <v>#REF!</v>
      </c>
      <c r="F10" s="21">
        <f t="shared" si="1"/>
        <v>10</v>
      </c>
      <c r="G10" s="21"/>
      <c r="H10" s="28">
        <f t="shared" si="2"/>
        <v>958</v>
      </c>
    </row>
    <row r="11" spans="1:28" ht="16.5" hidden="1" thickBot="1" x14ac:dyDescent="0.3">
      <c r="A11" s="23">
        <v>4</v>
      </c>
      <c r="B11" s="126" t="s">
        <v>24</v>
      </c>
      <c r="C11" s="119">
        <v>35.35</v>
      </c>
      <c r="D11" s="119">
        <f t="shared" si="0"/>
        <v>73528</v>
      </c>
      <c r="E11" s="81" t="e">
        <f>D11/#REF!</f>
        <v>#REF!</v>
      </c>
      <c r="F11" s="21">
        <f t="shared" si="1"/>
        <v>10</v>
      </c>
      <c r="G11" s="21"/>
      <c r="H11" s="28">
        <f t="shared" si="2"/>
        <v>994</v>
      </c>
    </row>
    <row r="12" spans="1:28" ht="16.5" hidden="1" thickBot="1" x14ac:dyDescent="0.3">
      <c r="A12" s="23">
        <v>11</v>
      </c>
      <c r="B12" s="126" t="s">
        <v>24</v>
      </c>
      <c r="C12" s="119">
        <v>35.35</v>
      </c>
      <c r="D12" s="119">
        <f t="shared" si="0"/>
        <v>73528</v>
      </c>
      <c r="E12" s="81" t="e">
        <f>D12/#REF!</f>
        <v>#REF!</v>
      </c>
      <c r="F12" s="21">
        <f t="shared" si="1"/>
        <v>10</v>
      </c>
      <c r="G12" s="21"/>
      <c r="H12" s="28">
        <f t="shared" si="2"/>
        <v>994</v>
      </c>
    </row>
    <row r="13" spans="1:28" ht="16.5" hidden="1" thickBot="1" x14ac:dyDescent="0.3">
      <c r="A13" s="23">
        <v>15</v>
      </c>
      <c r="B13" s="126" t="s">
        <v>24</v>
      </c>
      <c r="C13" s="119">
        <v>35.35</v>
      </c>
      <c r="D13" s="119">
        <f t="shared" si="0"/>
        <v>73528</v>
      </c>
      <c r="E13" s="81" t="e">
        <f>D13/#REF!</f>
        <v>#REF!</v>
      </c>
      <c r="F13" s="21">
        <f t="shared" si="1"/>
        <v>10</v>
      </c>
      <c r="G13" s="21"/>
      <c r="H13" s="28">
        <f t="shared" si="2"/>
        <v>994</v>
      </c>
    </row>
    <row r="14" spans="1:28" s="40" customFormat="1" ht="16.5" hidden="1" thickBot="1" x14ac:dyDescent="0.3">
      <c r="A14" s="23">
        <v>16</v>
      </c>
      <c r="B14" s="126" t="s">
        <v>24</v>
      </c>
      <c r="C14" s="119">
        <v>35.35</v>
      </c>
      <c r="D14" s="119">
        <f t="shared" si="0"/>
        <v>73528</v>
      </c>
      <c r="E14" s="81" t="e">
        <f>D14/#REF!</f>
        <v>#REF!</v>
      </c>
      <c r="F14" s="21">
        <f t="shared" si="1"/>
        <v>10</v>
      </c>
      <c r="G14" s="21"/>
      <c r="H14" s="28">
        <f t="shared" si="2"/>
        <v>994</v>
      </c>
      <c r="I14" s="35"/>
      <c r="J14" s="35"/>
      <c r="K14" s="22"/>
      <c r="L14" s="35"/>
      <c r="M14" s="35"/>
      <c r="N14" s="156"/>
      <c r="O14" s="35"/>
      <c r="P14" s="35"/>
      <c r="Q14" s="35"/>
    </row>
    <row r="15" spans="1:28" s="40" customFormat="1" ht="16.5" hidden="1" thickBot="1" x14ac:dyDescent="0.3">
      <c r="A15" s="23">
        <v>9</v>
      </c>
      <c r="B15" s="123" t="s">
        <v>25</v>
      </c>
      <c r="C15" s="124">
        <v>36.61</v>
      </c>
      <c r="D15" s="124">
        <f t="shared" si="0"/>
        <v>76148.800000000003</v>
      </c>
      <c r="E15" s="125" t="e">
        <f>D15/#REF!</f>
        <v>#REF!</v>
      </c>
      <c r="F15" s="21">
        <f t="shared" si="1"/>
        <v>10</v>
      </c>
      <c r="G15" s="21"/>
      <c r="H15" s="28">
        <f t="shared" si="2"/>
        <v>948</v>
      </c>
      <c r="I15" s="35"/>
      <c r="J15" s="35"/>
      <c r="K15" s="22"/>
      <c r="L15" s="35"/>
      <c r="M15" s="35"/>
      <c r="N15" s="156"/>
      <c r="O15" s="35"/>
      <c r="P15" s="35"/>
      <c r="Q15" s="35"/>
    </row>
    <row r="16" spans="1:28" ht="16.5" hidden="1" thickBot="1" x14ac:dyDescent="0.3">
      <c r="A16" s="23">
        <v>17</v>
      </c>
      <c r="B16" s="117" t="s">
        <v>26</v>
      </c>
      <c r="C16" s="119">
        <v>35.64</v>
      </c>
      <c r="D16" s="119">
        <f t="shared" si="0"/>
        <v>74131.199999999997</v>
      </c>
      <c r="E16" s="81" t="e">
        <f>D16/#REF!</f>
        <v>#REF!</v>
      </c>
      <c r="F16" s="21">
        <f t="shared" si="1"/>
        <v>11</v>
      </c>
      <c r="G16" s="21"/>
      <c r="H16" s="28">
        <f t="shared" si="2"/>
        <v>1024</v>
      </c>
    </row>
    <row r="17" spans="1:14" ht="16.5" hidden="1" thickBot="1" x14ac:dyDescent="0.3">
      <c r="A17" s="23">
        <v>18</v>
      </c>
      <c r="B17" s="122" t="s">
        <v>26</v>
      </c>
      <c r="C17" s="124">
        <v>35.64</v>
      </c>
      <c r="D17" s="124">
        <f t="shared" si="0"/>
        <v>74131.199999999997</v>
      </c>
      <c r="E17" s="81" t="e">
        <f>D17/#REF!</f>
        <v>#REF!</v>
      </c>
      <c r="F17" s="21">
        <f t="shared" si="1"/>
        <v>11</v>
      </c>
      <c r="G17" s="21"/>
      <c r="H17" s="28">
        <f t="shared" si="2"/>
        <v>1024</v>
      </c>
    </row>
    <row r="18" spans="1:14" ht="16.5" hidden="1" thickBot="1" x14ac:dyDescent="0.3">
      <c r="A18" s="23">
        <v>7</v>
      </c>
      <c r="B18" s="126" t="s">
        <v>27</v>
      </c>
      <c r="C18" s="119">
        <v>36.47</v>
      </c>
      <c r="D18" s="119">
        <f t="shared" si="0"/>
        <v>75857.599999999991</v>
      </c>
      <c r="E18" s="81" t="e">
        <f>D18/#REF!</f>
        <v>#REF!</v>
      </c>
      <c r="F18" s="21">
        <f t="shared" si="1"/>
        <v>11</v>
      </c>
      <c r="G18" s="21"/>
      <c r="H18" s="28">
        <f t="shared" si="2"/>
        <v>1048</v>
      </c>
    </row>
    <row r="19" spans="1:14" ht="16.5" hidden="1" thickBot="1" x14ac:dyDescent="0.3">
      <c r="A19" s="23">
        <v>13</v>
      </c>
      <c r="B19" s="126" t="s">
        <v>27</v>
      </c>
      <c r="C19" s="119">
        <v>36.47</v>
      </c>
      <c r="D19" s="119">
        <f t="shared" si="0"/>
        <v>75857.599999999991</v>
      </c>
      <c r="E19" s="81" t="e">
        <f>D19/#REF!</f>
        <v>#REF!</v>
      </c>
      <c r="F19" s="21">
        <f t="shared" si="1"/>
        <v>11</v>
      </c>
      <c r="G19" s="21"/>
      <c r="H19" s="28">
        <f t="shared" si="2"/>
        <v>1048</v>
      </c>
    </row>
    <row r="20" spans="1:14" ht="16.5" hidden="1" thickBot="1" x14ac:dyDescent="0.3">
      <c r="A20" s="23">
        <v>14</v>
      </c>
      <c r="B20" s="126" t="s">
        <v>27</v>
      </c>
      <c r="C20" s="119">
        <v>36.47</v>
      </c>
      <c r="D20" s="119">
        <f t="shared" si="0"/>
        <v>75857.599999999991</v>
      </c>
      <c r="E20" s="81" t="e">
        <f>D20/#REF!</f>
        <v>#REF!</v>
      </c>
      <c r="F20" s="21">
        <f t="shared" si="1"/>
        <v>11</v>
      </c>
      <c r="G20" s="21"/>
      <c r="H20" s="28">
        <f t="shared" si="2"/>
        <v>1048</v>
      </c>
    </row>
    <row r="21" spans="1:14" ht="16.5" hidden="1" thickBot="1" x14ac:dyDescent="0.3">
      <c r="A21" s="23">
        <v>2</v>
      </c>
      <c r="B21" s="126" t="s">
        <v>27</v>
      </c>
      <c r="C21" s="119">
        <v>36.72</v>
      </c>
      <c r="D21" s="119">
        <f t="shared" si="0"/>
        <v>76377.599999999991</v>
      </c>
      <c r="E21" s="81" t="e">
        <f>D21/#REF!</f>
        <v>#REF!</v>
      </c>
      <c r="F21" s="21">
        <f t="shared" si="1"/>
        <v>11</v>
      </c>
      <c r="G21" s="21"/>
      <c r="H21" s="28">
        <f t="shared" si="2"/>
        <v>1048</v>
      </c>
    </row>
    <row r="22" spans="1:14" ht="16.5" hidden="1" thickBot="1" x14ac:dyDescent="0.3">
      <c r="A22" s="23">
        <v>6</v>
      </c>
      <c r="B22" s="126" t="s">
        <v>27</v>
      </c>
      <c r="C22" s="119">
        <v>36.72</v>
      </c>
      <c r="D22" s="119">
        <f t="shared" si="0"/>
        <v>76377.599999999991</v>
      </c>
      <c r="E22" s="81" t="e">
        <f>D22/#REF!</f>
        <v>#REF!</v>
      </c>
      <c r="F22" s="21">
        <f t="shared" si="1"/>
        <v>11</v>
      </c>
      <c r="G22" s="21"/>
      <c r="H22" s="28">
        <f t="shared" si="2"/>
        <v>1048</v>
      </c>
    </row>
    <row r="23" spans="1:14" ht="16.5" hidden="1" thickBot="1" x14ac:dyDescent="0.3">
      <c r="A23" s="23">
        <v>8</v>
      </c>
      <c r="B23" s="126" t="s">
        <v>27</v>
      </c>
      <c r="C23" s="119">
        <v>36.72</v>
      </c>
      <c r="D23" s="119">
        <f t="shared" si="0"/>
        <v>76377.599999999991</v>
      </c>
      <c r="E23" s="81" t="e">
        <f>D23/#REF!</f>
        <v>#REF!</v>
      </c>
      <c r="F23" s="21">
        <f t="shared" si="1"/>
        <v>11</v>
      </c>
      <c r="G23" s="21"/>
      <c r="H23" s="28">
        <f t="shared" si="2"/>
        <v>1048</v>
      </c>
    </row>
    <row r="24" spans="1:14" ht="16.5" hidden="1" thickBot="1" x14ac:dyDescent="0.3">
      <c r="A24" s="23">
        <v>21</v>
      </c>
      <c r="B24" s="127" t="s">
        <v>28</v>
      </c>
      <c r="C24" s="124">
        <v>37.47</v>
      </c>
      <c r="D24" s="124">
        <f t="shared" si="0"/>
        <v>77937.599999999991</v>
      </c>
      <c r="E24" s="81" t="e">
        <f>D24/#REF!</f>
        <v>#REF!</v>
      </c>
      <c r="F24" s="21">
        <f t="shared" si="1"/>
        <v>11</v>
      </c>
      <c r="G24" s="21"/>
      <c r="H24" s="28">
        <f t="shared" si="2"/>
        <v>1094</v>
      </c>
    </row>
    <row r="25" spans="1:14" ht="16.5" hidden="1" thickBot="1" x14ac:dyDescent="0.3">
      <c r="A25" s="23">
        <v>20</v>
      </c>
      <c r="B25" s="126" t="s">
        <v>28</v>
      </c>
      <c r="C25" s="119">
        <v>37.72</v>
      </c>
      <c r="D25" s="119">
        <f t="shared" si="0"/>
        <v>78457.599999999991</v>
      </c>
      <c r="E25" s="81" t="e">
        <f>D25/#REF!</f>
        <v>#REF!</v>
      </c>
      <c r="F25" s="21">
        <f t="shared" si="1"/>
        <v>11</v>
      </c>
      <c r="G25" s="21"/>
      <c r="H25" s="28">
        <f t="shared" si="2"/>
        <v>1094</v>
      </c>
    </row>
    <row r="26" spans="1:14" ht="15.75" customHeight="1" x14ac:dyDescent="0.25">
      <c r="A26" s="23">
        <v>38</v>
      </c>
      <c r="B26" s="42" t="s">
        <v>29</v>
      </c>
      <c r="C26" s="128">
        <v>16.71</v>
      </c>
      <c r="D26" s="128">
        <f t="shared" si="0"/>
        <v>34756.800000000003</v>
      </c>
      <c r="E26" s="46" t="e">
        <f>D26/#REF!</f>
        <v>#REF!</v>
      </c>
      <c r="F26" s="43">
        <f t="shared" si="1"/>
        <v>4</v>
      </c>
      <c r="G26" s="43">
        <v>4</v>
      </c>
      <c r="H26" s="47">
        <f t="shared" si="2"/>
        <v>484</v>
      </c>
      <c r="I26" s="92">
        <f>C26*1.0367</f>
        <v>17.323257000000002</v>
      </c>
      <c r="J26" s="92">
        <f>I26*2080</f>
        <v>36032.374560000004</v>
      </c>
      <c r="L26" s="92">
        <f>I26+K26</f>
        <v>17.323257000000002</v>
      </c>
      <c r="M26" s="92">
        <f>L26*2080</f>
        <v>36032.374560000004</v>
      </c>
      <c r="N26" s="156" t="s">
        <v>90</v>
      </c>
    </row>
    <row r="27" spans="1:14" ht="15.75" customHeight="1" x14ac:dyDescent="0.25">
      <c r="A27" s="23"/>
      <c r="B27" s="56"/>
      <c r="C27" s="124"/>
      <c r="D27" s="124"/>
      <c r="E27" s="37"/>
      <c r="F27" s="21"/>
      <c r="G27" s="21"/>
      <c r="H27" s="28"/>
      <c r="I27" s="92"/>
      <c r="J27" s="92"/>
    </row>
    <row r="28" spans="1:14" ht="15.75" x14ac:dyDescent="0.25">
      <c r="A28" s="23">
        <v>23</v>
      </c>
      <c r="B28" s="129" t="s">
        <v>30</v>
      </c>
      <c r="C28" s="119">
        <v>14.7</v>
      </c>
      <c r="D28" s="119">
        <f t="shared" ref="D28:D35" si="3">C28*2080</f>
        <v>30576</v>
      </c>
      <c r="E28" s="130" t="e">
        <f>D28/#REF!</f>
        <v>#REF!</v>
      </c>
      <c r="F28" s="21">
        <f t="shared" ref="F28:F35" si="4">VLOOKUP($H28,bypoints,9)</f>
        <v>6</v>
      </c>
      <c r="G28" s="21">
        <v>4</v>
      </c>
      <c r="H28" s="28">
        <f t="shared" ref="H28:H35" si="5">VLOOKUP($A28,eval, 14,FALSE)</f>
        <v>682</v>
      </c>
      <c r="I28" s="92">
        <f t="shared" ref="I28:I34" si="6">C28*1.0367</f>
        <v>15.239489999999998</v>
      </c>
      <c r="J28" s="92">
        <f t="shared" ref="J28:J40" si="7">I28*2080</f>
        <v>31698.139199999998</v>
      </c>
      <c r="L28" s="92">
        <f>I28+K28</f>
        <v>15.239489999999998</v>
      </c>
      <c r="M28" s="92">
        <f>L28*2080</f>
        <v>31698.139199999998</v>
      </c>
      <c r="N28" s="156" t="s">
        <v>91</v>
      </c>
    </row>
    <row r="29" spans="1:14" ht="15.75" x14ac:dyDescent="0.25">
      <c r="A29" s="23">
        <v>30</v>
      </c>
      <c r="B29" s="131" t="s">
        <v>31</v>
      </c>
      <c r="C29" s="119">
        <v>16.09</v>
      </c>
      <c r="D29" s="119">
        <f t="shared" si="3"/>
        <v>33467.199999999997</v>
      </c>
      <c r="E29" s="130" t="e">
        <f>D29/#REF!</f>
        <v>#REF!</v>
      </c>
      <c r="F29" s="21">
        <f t="shared" si="4"/>
        <v>6</v>
      </c>
      <c r="G29" s="21">
        <v>4</v>
      </c>
      <c r="H29" s="28">
        <f t="shared" si="5"/>
        <v>646</v>
      </c>
      <c r="I29" s="92">
        <f t="shared" si="6"/>
        <v>16.680502999999998</v>
      </c>
      <c r="J29" s="92">
        <f t="shared" si="7"/>
        <v>34695.446239999997</v>
      </c>
      <c r="L29" s="92">
        <f>I29+K29</f>
        <v>16.680502999999998</v>
      </c>
      <c r="M29" s="92">
        <f>L29*2080</f>
        <v>34695.446239999997</v>
      </c>
      <c r="N29" s="156" t="s">
        <v>91</v>
      </c>
    </row>
    <row r="30" spans="1:14" ht="15.75" x14ac:dyDescent="0.25">
      <c r="A30" s="23">
        <v>33</v>
      </c>
      <c r="B30" s="131" t="s">
        <v>32</v>
      </c>
      <c r="C30" s="119">
        <v>17.13</v>
      </c>
      <c r="D30" s="119">
        <f t="shared" si="3"/>
        <v>35630.400000000001</v>
      </c>
      <c r="E30" s="130" t="e">
        <f>D30/#REF!</f>
        <v>#REF!</v>
      </c>
      <c r="F30" s="21">
        <f t="shared" si="4"/>
        <v>6</v>
      </c>
      <c r="G30" s="21">
        <v>4</v>
      </c>
      <c r="H30" s="28">
        <f t="shared" si="5"/>
        <v>664</v>
      </c>
      <c r="I30" s="92">
        <f t="shared" si="6"/>
        <v>17.758671</v>
      </c>
      <c r="J30" s="92">
        <f t="shared" si="7"/>
        <v>36938.035680000001</v>
      </c>
      <c r="L30" s="92">
        <f t="shared" ref="L30:L54" si="8">I30+K30</f>
        <v>17.758671</v>
      </c>
      <c r="M30" s="92">
        <f t="shared" ref="M30:M40" si="9">L30*2080</f>
        <v>36938.035680000001</v>
      </c>
      <c r="N30" s="156" t="s">
        <v>91</v>
      </c>
    </row>
    <row r="31" spans="1:14" ht="15.75" x14ac:dyDescent="0.25">
      <c r="A31" s="23">
        <v>43</v>
      </c>
      <c r="B31" s="129" t="s">
        <v>30</v>
      </c>
      <c r="C31" s="119">
        <v>17.649999999999999</v>
      </c>
      <c r="D31" s="119">
        <f t="shared" si="3"/>
        <v>36712</v>
      </c>
      <c r="E31" s="130" t="e">
        <f>D31/#REF!</f>
        <v>#REF!</v>
      </c>
      <c r="F31" s="21">
        <f t="shared" si="4"/>
        <v>6</v>
      </c>
      <c r="G31" s="21">
        <v>4</v>
      </c>
      <c r="H31" s="28">
        <f t="shared" si="5"/>
        <v>682</v>
      </c>
      <c r="I31" s="92">
        <f t="shared" si="6"/>
        <v>18.297754999999999</v>
      </c>
      <c r="J31" s="92">
        <f t="shared" si="7"/>
        <v>38059.330399999999</v>
      </c>
      <c r="L31" s="92">
        <f t="shared" si="8"/>
        <v>18.297754999999999</v>
      </c>
      <c r="M31" s="92">
        <f t="shared" si="9"/>
        <v>38059.330399999999</v>
      </c>
      <c r="N31" s="156" t="s">
        <v>91</v>
      </c>
    </row>
    <row r="32" spans="1:14" ht="15.75" x14ac:dyDescent="0.25">
      <c r="A32" s="23">
        <v>29</v>
      </c>
      <c r="B32" s="129" t="s">
        <v>30</v>
      </c>
      <c r="C32" s="119">
        <v>18.14</v>
      </c>
      <c r="D32" s="119">
        <f t="shared" si="3"/>
        <v>37731.200000000004</v>
      </c>
      <c r="E32" s="130" t="e">
        <f>D32/#REF!</f>
        <v>#REF!</v>
      </c>
      <c r="F32" s="21">
        <f t="shared" si="4"/>
        <v>6</v>
      </c>
      <c r="G32" s="21">
        <v>4</v>
      </c>
      <c r="H32" s="28">
        <f t="shared" si="5"/>
        <v>682</v>
      </c>
      <c r="I32" s="92">
        <f t="shared" si="6"/>
        <v>18.805737999999998</v>
      </c>
      <c r="J32" s="92">
        <f t="shared" si="7"/>
        <v>39115.935039999997</v>
      </c>
      <c r="L32" s="92">
        <f t="shared" si="8"/>
        <v>18.805737999999998</v>
      </c>
      <c r="M32" s="92">
        <f t="shared" si="9"/>
        <v>39115.935039999997</v>
      </c>
      <c r="N32" s="156" t="s">
        <v>92</v>
      </c>
    </row>
    <row r="33" spans="1:14" ht="15.75" x14ac:dyDescent="0.25">
      <c r="A33" s="23">
        <v>42</v>
      </c>
      <c r="B33" s="129" t="s">
        <v>30</v>
      </c>
      <c r="C33" s="119">
        <v>20.07</v>
      </c>
      <c r="D33" s="119">
        <f t="shared" si="3"/>
        <v>41745.599999999999</v>
      </c>
      <c r="E33" s="125" t="e">
        <f>D33/#REF!</f>
        <v>#REF!</v>
      </c>
      <c r="F33" s="21">
        <f t="shared" si="4"/>
        <v>6</v>
      </c>
      <c r="G33" s="21">
        <v>4</v>
      </c>
      <c r="H33" s="28">
        <f t="shared" si="5"/>
        <v>682</v>
      </c>
      <c r="I33" s="92">
        <f t="shared" si="6"/>
        <v>20.806569</v>
      </c>
      <c r="J33" s="92">
        <f t="shared" si="7"/>
        <v>43277.663520000002</v>
      </c>
      <c r="L33" s="92">
        <f t="shared" si="8"/>
        <v>20.806569</v>
      </c>
      <c r="M33" s="92">
        <f t="shared" si="9"/>
        <v>43277.663520000002</v>
      </c>
      <c r="N33" s="156" t="s">
        <v>92</v>
      </c>
    </row>
    <row r="34" spans="1:14" ht="15.75" x14ac:dyDescent="0.25">
      <c r="A34" s="23">
        <v>31</v>
      </c>
      <c r="B34" s="131" t="s">
        <v>33</v>
      </c>
      <c r="C34" s="119">
        <v>20.95</v>
      </c>
      <c r="D34" s="119">
        <f t="shared" si="3"/>
        <v>43576</v>
      </c>
      <c r="E34" s="81" t="e">
        <f>D34/#REF!</f>
        <v>#REF!</v>
      </c>
      <c r="F34" s="21">
        <f t="shared" si="4"/>
        <v>6</v>
      </c>
      <c r="G34" s="21">
        <v>5</v>
      </c>
      <c r="H34" s="28">
        <f t="shared" si="5"/>
        <v>682</v>
      </c>
      <c r="I34" s="92">
        <f t="shared" si="6"/>
        <v>21.718864999999997</v>
      </c>
      <c r="J34" s="92">
        <f t="shared" si="7"/>
        <v>45175.239199999996</v>
      </c>
      <c r="L34" s="92">
        <f t="shared" si="8"/>
        <v>21.718864999999997</v>
      </c>
      <c r="M34" s="92">
        <f t="shared" si="9"/>
        <v>45175.239199999996</v>
      </c>
      <c r="N34" s="156" t="s">
        <v>90</v>
      </c>
    </row>
    <row r="35" spans="1:14" ht="15.75" x14ac:dyDescent="0.25">
      <c r="A35" s="23">
        <v>22</v>
      </c>
      <c r="B35" s="129" t="s">
        <v>34</v>
      </c>
      <c r="C35" s="119">
        <v>20.07</v>
      </c>
      <c r="D35" s="119">
        <f t="shared" si="3"/>
        <v>41745.599999999999</v>
      </c>
      <c r="E35" s="81" t="e">
        <f>D35/#REF!</f>
        <v>#REF!</v>
      </c>
      <c r="F35" s="21">
        <f t="shared" si="4"/>
        <v>7</v>
      </c>
      <c r="G35" s="21">
        <v>4</v>
      </c>
      <c r="H35" s="28">
        <f t="shared" si="5"/>
        <v>718</v>
      </c>
      <c r="I35" s="92">
        <v>20.07</v>
      </c>
      <c r="J35" s="92">
        <f t="shared" si="7"/>
        <v>41745.599999999999</v>
      </c>
      <c r="L35" s="92">
        <f t="shared" si="8"/>
        <v>20.07</v>
      </c>
      <c r="M35" s="92">
        <f t="shared" si="9"/>
        <v>41745.599999999999</v>
      </c>
      <c r="N35" s="156" t="s">
        <v>91</v>
      </c>
    </row>
    <row r="36" spans="1:14" ht="15.75" x14ac:dyDescent="0.25">
      <c r="A36" s="23"/>
      <c r="B36" s="129"/>
      <c r="C36" s="119"/>
      <c r="D36" s="119"/>
      <c r="E36" s="81"/>
      <c r="F36" s="21"/>
      <c r="G36" s="21"/>
      <c r="H36" s="28"/>
      <c r="I36" s="92"/>
      <c r="J36" s="92"/>
    </row>
    <row r="37" spans="1:14" ht="15.75" x14ac:dyDescent="0.25">
      <c r="A37" s="23">
        <v>39</v>
      </c>
      <c r="B37" s="131" t="s">
        <v>35</v>
      </c>
      <c r="C37" s="119">
        <v>21.8</v>
      </c>
      <c r="D37" s="119">
        <f>C37*2080</f>
        <v>45344</v>
      </c>
      <c r="E37" s="130" t="e">
        <f>D37/#REF!</f>
        <v>#REF!</v>
      </c>
      <c r="F37" s="21">
        <f>VLOOKUP($H37,bypoints,9)</f>
        <v>8</v>
      </c>
      <c r="G37" s="21">
        <v>5</v>
      </c>
      <c r="H37" s="28">
        <f>VLOOKUP($A37,eval, 14,FALSE)</f>
        <v>808</v>
      </c>
      <c r="I37" s="92">
        <v>21.8</v>
      </c>
      <c r="J37" s="92">
        <f t="shared" si="7"/>
        <v>45344</v>
      </c>
      <c r="L37" s="92">
        <f t="shared" si="8"/>
        <v>21.8</v>
      </c>
      <c r="M37" s="92">
        <f t="shared" si="9"/>
        <v>45344</v>
      </c>
      <c r="N37" s="156" t="s">
        <v>91</v>
      </c>
    </row>
    <row r="38" spans="1:14" ht="15.75" x14ac:dyDescent="0.25">
      <c r="A38" s="23">
        <v>41</v>
      </c>
      <c r="B38" s="131" t="s">
        <v>36</v>
      </c>
      <c r="C38" s="119">
        <v>27.09</v>
      </c>
      <c r="D38" s="119">
        <f>C38*2080</f>
        <v>56347.199999999997</v>
      </c>
      <c r="E38" s="81" t="e">
        <f>D38/#REF!</f>
        <v>#REF!</v>
      </c>
      <c r="F38" s="21">
        <f>VLOOKUP($H38,bypoints,9)</f>
        <v>8</v>
      </c>
      <c r="G38" s="21">
        <v>5</v>
      </c>
      <c r="H38" s="28">
        <f>VLOOKUP($A38,eval, 14,FALSE)</f>
        <v>844</v>
      </c>
      <c r="I38" s="92">
        <f>C38*1.0367</f>
        <v>28.084202999999999</v>
      </c>
      <c r="J38" s="92">
        <f t="shared" si="7"/>
        <v>58415.142239999994</v>
      </c>
      <c r="L38" s="92">
        <f t="shared" si="8"/>
        <v>28.084202999999999</v>
      </c>
      <c r="M38" s="92">
        <f t="shared" si="9"/>
        <v>58415.142239999994</v>
      </c>
      <c r="N38" s="156" t="s">
        <v>93</v>
      </c>
    </row>
    <row r="39" spans="1:14" ht="15.75" x14ac:dyDescent="0.25">
      <c r="A39" s="23">
        <v>37</v>
      </c>
      <c r="B39" s="131" t="s">
        <v>37</v>
      </c>
      <c r="C39" s="119">
        <v>29.58</v>
      </c>
      <c r="D39" s="119">
        <f>C39*2080</f>
        <v>61526.399999999994</v>
      </c>
      <c r="E39" s="81" t="e">
        <f>D39/#REF!</f>
        <v>#REF!</v>
      </c>
      <c r="F39" s="21">
        <f>VLOOKUP($H39,bypoints,9)</f>
        <v>8</v>
      </c>
      <c r="G39" s="21">
        <v>5</v>
      </c>
      <c r="H39" s="28">
        <f>VLOOKUP($A39,eval, 14,FALSE)</f>
        <v>826</v>
      </c>
      <c r="I39" s="92">
        <f>C39*1.0367</f>
        <v>30.665585999999998</v>
      </c>
      <c r="J39" s="92">
        <f t="shared" si="7"/>
        <v>63784.418879999997</v>
      </c>
      <c r="L39" s="92">
        <f t="shared" si="8"/>
        <v>30.665585999999998</v>
      </c>
      <c r="M39" s="92">
        <f t="shared" si="9"/>
        <v>63784.418879999997</v>
      </c>
      <c r="N39" s="156" t="s">
        <v>94</v>
      </c>
    </row>
    <row r="40" spans="1:14" ht="15.75" x14ac:dyDescent="0.25">
      <c r="A40" s="23">
        <v>32</v>
      </c>
      <c r="B40" s="131" t="s">
        <v>38</v>
      </c>
      <c r="C40" s="119">
        <v>29.24</v>
      </c>
      <c r="D40" s="119">
        <f>C40*2080</f>
        <v>60819.199999999997</v>
      </c>
      <c r="E40" s="81" t="e">
        <f>D40/#REF!</f>
        <v>#REF!</v>
      </c>
      <c r="F40" s="21">
        <f>VLOOKUP($H40,bypoints,9)</f>
        <v>8</v>
      </c>
      <c r="G40" s="21">
        <v>5</v>
      </c>
      <c r="H40" s="28">
        <f>VLOOKUP($A40,eval, 14,FALSE)</f>
        <v>808</v>
      </c>
      <c r="I40" s="92">
        <f>C40*1.0367</f>
        <v>30.313107999999996</v>
      </c>
      <c r="J40" s="92">
        <f t="shared" si="7"/>
        <v>63051.264639999994</v>
      </c>
      <c r="L40" s="92">
        <f t="shared" si="8"/>
        <v>30.313107999999996</v>
      </c>
      <c r="M40" s="92">
        <f t="shared" si="9"/>
        <v>63051.264639999994</v>
      </c>
      <c r="N40" s="156" t="s">
        <v>94</v>
      </c>
    </row>
    <row r="41" spans="1:14" ht="15.75" x14ac:dyDescent="0.25">
      <c r="A41" s="23"/>
      <c r="B41" s="131"/>
      <c r="C41" s="119"/>
      <c r="D41" s="119"/>
      <c r="E41" s="81"/>
      <c r="F41" s="21"/>
      <c r="G41" s="21"/>
      <c r="H41" s="28"/>
      <c r="I41" s="92"/>
      <c r="J41" s="92"/>
    </row>
    <row r="42" spans="1:14" ht="15.75" x14ac:dyDescent="0.25">
      <c r="A42" s="23">
        <v>40</v>
      </c>
      <c r="B42" s="131" t="s">
        <v>39</v>
      </c>
      <c r="C42" s="119">
        <v>6055.5</v>
      </c>
      <c r="D42" s="119">
        <f>C42*12</f>
        <v>72666</v>
      </c>
      <c r="E42" s="125" t="e">
        <f>D42/#REF!</f>
        <v>#REF!</v>
      </c>
      <c r="F42" s="21">
        <f>VLOOKUP($H42,bypoints,9)</f>
        <v>9</v>
      </c>
      <c r="G42" s="21">
        <v>6</v>
      </c>
      <c r="H42" s="28">
        <f>VLOOKUP($A42,eval, 14,FALSE)</f>
        <v>862</v>
      </c>
      <c r="I42" s="92">
        <f>C42*1.0367</f>
        <v>6277.7368499999993</v>
      </c>
      <c r="J42" s="92">
        <f>I42*12</f>
        <v>75332.842199999985</v>
      </c>
      <c r="L42" s="92">
        <f t="shared" si="8"/>
        <v>6277.7368499999993</v>
      </c>
      <c r="M42" s="92">
        <f>L42*12</f>
        <v>75332.842199999985</v>
      </c>
      <c r="N42" s="156" t="s">
        <v>88</v>
      </c>
    </row>
    <row r="43" spans="1:14" ht="15.75" x14ac:dyDescent="0.25">
      <c r="A43" s="23"/>
      <c r="B43" s="131"/>
      <c r="C43" s="119"/>
      <c r="D43" s="119"/>
      <c r="E43" s="125"/>
      <c r="F43" s="21"/>
      <c r="G43" s="21"/>
      <c r="H43" s="28"/>
      <c r="I43" s="92"/>
      <c r="J43" s="92"/>
    </row>
    <row r="44" spans="1:14" ht="15.75" x14ac:dyDescent="0.25">
      <c r="A44" s="23">
        <v>35</v>
      </c>
      <c r="B44" s="131" t="s">
        <v>40</v>
      </c>
      <c r="C44" s="119">
        <v>4994.24</v>
      </c>
      <c r="D44" s="119">
        <f>C44*12</f>
        <v>59930.879999999997</v>
      </c>
      <c r="E44" s="130" t="e">
        <f>D44/#REF!</f>
        <v>#REF!</v>
      </c>
      <c r="F44" s="21">
        <f>VLOOKUP($H44,bypoints,9)</f>
        <v>12</v>
      </c>
      <c r="G44" s="21">
        <v>6</v>
      </c>
      <c r="H44" s="28">
        <f>VLOOKUP($A44,eval, 14,FALSE)</f>
        <v>1154</v>
      </c>
      <c r="I44" s="92">
        <f>C44*1.0367</f>
        <v>5177.5286079999996</v>
      </c>
      <c r="J44" s="92">
        <f t="shared" ref="J44:J54" si="10">I44*12</f>
        <v>62130.343295999992</v>
      </c>
      <c r="L44" s="92">
        <f t="shared" si="8"/>
        <v>5177.5286079999996</v>
      </c>
      <c r="M44" s="92">
        <f>L44*12</f>
        <v>62130.343295999992</v>
      </c>
      <c r="N44" s="156" t="s">
        <v>91</v>
      </c>
    </row>
    <row r="45" spans="1:14" ht="15.75" x14ac:dyDescent="0.25">
      <c r="A45" s="23">
        <v>24</v>
      </c>
      <c r="B45" s="129" t="s">
        <v>41</v>
      </c>
      <c r="C45" s="119">
        <v>6425.15</v>
      </c>
      <c r="D45" s="119">
        <f>C45*12</f>
        <v>77101.799999999988</v>
      </c>
      <c r="E45" s="81" t="e">
        <f>D45/#REF!</f>
        <v>#REF!</v>
      </c>
      <c r="F45" s="21">
        <f>VLOOKUP($H45,bypoints,9)</f>
        <v>12</v>
      </c>
      <c r="G45" s="21">
        <v>8</v>
      </c>
      <c r="H45" s="28">
        <f>VLOOKUP($A45,eval, 14,FALSE)</f>
        <v>1114</v>
      </c>
      <c r="I45" s="92">
        <f>C45*1.0367</f>
        <v>6660.9530049999994</v>
      </c>
      <c r="J45" s="92">
        <f t="shared" si="10"/>
        <v>79931.436059999993</v>
      </c>
      <c r="L45" s="92">
        <f t="shared" si="8"/>
        <v>6660.9530049999994</v>
      </c>
      <c r="M45" s="92">
        <f>L45*12</f>
        <v>79931.436059999993</v>
      </c>
      <c r="N45" s="156" t="s">
        <v>93</v>
      </c>
    </row>
    <row r="46" spans="1:14" ht="15.75" x14ac:dyDescent="0.25">
      <c r="A46" s="23"/>
      <c r="B46" s="129"/>
      <c r="C46" s="119"/>
      <c r="D46" s="119"/>
      <c r="E46" s="81"/>
      <c r="F46" s="21"/>
      <c r="G46" s="21"/>
      <c r="H46" s="28"/>
      <c r="I46" s="92"/>
      <c r="J46" s="92"/>
    </row>
    <row r="47" spans="1:14" ht="15.75" x14ac:dyDescent="0.25">
      <c r="A47" s="23">
        <v>26</v>
      </c>
      <c r="B47" s="131" t="s">
        <v>42</v>
      </c>
      <c r="C47" s="119">
        <v>6123.15</v>
      </c>
      <c r="D47" s="119">
        <f>C47*12</f>
        <v>73477.799999999988</v>
      </c>
      <c r="E47" s="81" t="e">
        <f>D47/#REF!</f>
        <v>#REF!</v>
      </c>
      <c r="F47" s="21">
        <f>VLOOKUP($H47,bypoints,9)</f>
        <v>14</v>
      </c>
      <c r="G47" s="21">
        <v>7</v>
      </c>
      <c r="H47" s="28">
        <f>VLOOKUP($A47,eval, 14,FALSE)</f>
        <v>1336</v>
      </c>
      <c r="I47" s="92">
        <f>C47*1.0367</f>
        <v>6347.869604999999</v>
      </c>
      <c r="J47" s="92">
        <f t="shared" si="10"/>
        <v>76174.435259999984</v>
      </c>
      <c r="L47" s="92">
        <f t="shared" si="8"/>
        <v>6347.869604999999</v>
      </c>
      <c r="M47" s="92">
        <f>L47*12</f>
        <v>76174.435259999984</v>
      </c>
      <c r="N47" s="156" t="s">
        <v>92</v>
      </c>
    </row>
    <row r="48" spans="1:14" ht="15.75" x14ac:dyDescent="0.25">
      <c r="A48" s="23">
        <v>25</v>
      </c>
      <c r="B48" s="129" t="s">
        <v>43</v>
      </c>
      <c r="C48" s="119">
        <v>6295.38</v>
      </c>
      <c r="D48" s="119">
        <f>C48*12</f>
        <v>75544.56</v>
      </c>
      <c r="E48" s="81" t="e">
        <f>D48/#REF!</f>
        <v>#REF!</v>
      </c>
      <c r="F48" s="21">
        <f>VLOOKUP($H48,bypoints,9)</f>
        <v>14</v>
      </c>
      <c r="G48" s="21">
        <v>7</v>
      </c>
      <c r="H48" s="28">
        <f>VLOOKUP($A48,eval, 14,FALSE)</f>
        <v>1276</v>
      </c>
      <c r="I48" s="92">
        <f>C48*1.0367</f>
        <v>6526.4204460000001</v>
      </c>
      <c r="J48" s="92">
        <f t="shared" si="10"/>
        <v>78317.045352000001</v>
      </c>
      <c r="L48" s="92">
        <f t="shared" si="8"/>
        <v>6526.4204460000001</v>
      </c>
      <c r="M48" s="92">
        <f>L48*12</f>
        <v>78317.045352000001</v>
      </c>
      <c r="N48" s="156" t="s">
        <v>92</v>
      </c>
    </row>
    <row r="49" spans="1:14" ht="15.75" x14ac:dyDescent="0.25">
      <c r="A49" s="23"/>
      <c r="B49" s="129"/>
      <c r="C49" s="119"/>
      <c r="D49" s="119"/>
      <c r="E49" s="81"/>
      <c r="F49" s="21"/>
      <c r="G49" s="21"/>
      <c r="H49" s="28"/>
      <c r="I49" s="92"/>
      <c r="J49" s="92"/>
    </row>
    <row r="50" spans="1:14" ht="15.75" x14ac:dyDescent="0.25">
      <c r="A50" s="23">
        <v>27</v>
      </c>
      <c r="B50" s="129" t="s">
        <v>44</v>
      </c>
      <c r="C50" s="119">
        <v>6872.6</v>
      </c>
      <c r="D50" s="119">
        <f>C50*12</f>
        <v>82471.200000000012</v>
      </c>
      <c r="E50" s="130" t="e">
        <f>D50/#REF!</f>
        <v>#REF!</v>
      </c>
      <c r="F50" s="21">
        <f>VLOOKUP($H50,bypoints,9)</f>
        <v>18</v>
      </c>
      <c r="G50" s="21">
        <v>9</v>
      </c>
      <c r="H50" s="28">
        <f>VLOOKUP($A50,eval, 14,FALSE)</f>
        <v>1636</v>
      </c>
      <c r="I50" s="92">
        <f>C50*1.0367</f>
        <v>7124.8244199999999</v>
      </c>
      <c r="J50" s="92">
        <f t="shared" si="10"/>
        <v>85497.893039999995</v>
      </c>
      <c r="K50" s="151">
        <v>250</v>
      </c>
      <c r="L50" s="92">
        <f t="shared" si="8"/>
        <v>7374.8244199999999</v>
      </c>
      <c r="M50" s="92">
        <f>L50*12</f>
        <v>88497.893039999995</v>
      </c>
      <c r="N50" s="156" t="s">
        <v>92</v>
      </c>
    </row>
    <row r="51" spans="1:14" ht="15.75" x14ac:dyDescent="0.25">
      <c r="A51" s="23">
        <v>34</v>
      </c>
      <c r="B51" s="129" t="s">
        <v>45</v>
      </c>
      <c r="C51" s="119">
        <v>8089.92</v>
      </c>
      <c r="D51" s="119">
        <f>C51*12</f>
        <v>97079.040000000008</v>
      </c>
      <c r="E51" s="81" t="e">
        <f>D51/#REF!</f>
        <v>#REF!</v>
      </c>
      <c r="F51" s="21">
        <f>VLOOKUP($H51,bypoints,9)</f>
        <v>18</v>
      </c>
      <c r="G51" s="21">
        <v>8</v>
      </c>
      <c r="H51" s="28">
        <f>VLOOKUP($A51,eval, 14,FALSE)</f>
        <v>1596</v>
      </c>
      <c r="I51" s="92">
        <f>C51*1.0367</f>
        <v>8386.8200639999995</v>
      </c>
      <c r="J51" s="92">
        <f t="shared" si="10"/>
        <v>100641.84076799999</v>
      </c>
      <c r="L51" s="92">
        <f t="shared" si="8"/>
        <v>8386.8200639999995</v>
      </c>
      <c r="M51" s="92">
        <f>L51*12</f>
        <v>100641.84076799999</v>
      </c>
      <c r="N51" s="156" t="s">
        <v>92</v>
      </c>
    </row>
    <row r="52" spans="1:14" ht="15.75" x14ac:dyDescent="0.25">
      <c r="A52" s="23">
        <v>36</v>
      </c>
      <c r="B52" s="129" t="s">
        <v>46</v>
      </c>
      <c r="C52" s="119">
        <v>8619.2099999999991</v>
      </c>
      <c r="D52" s="119">
        <f>C52*12</f>
        <v>103430.51999999999</v>
      </c>
      <c r="E52" s="81" t="e">
        <f>D52/#REF!</f>
        <v>#REF!</v>
      </c>
      <c r="F52" s="21">
        <f>VLOOKUP($H52,bypoints,9)</f>
        <v>18</v>
      </c>
      <c r="G52" s="21">
        <v>9</v>
      </c>
      <c r="H52" s="28">
        <f>VLOOKUP($A52,eval, 14,FALSE)</f>
        <v>1636</v>
      </c>
      <c r="I52" s="92">
        <f>C52*1.0367</f>
        <v>8935.5350069999986</v>
      </c>
      <c r="J52" s="92">
        <f t="shared" si="10"/>
        <v>107226.42008399998</v>
      </c>
      <c r="L52" s="92">
        <f t="shared" si="8"/>
        <v>8935.5350069999986</v>
      </c>
      <c r="M52" s="92">
        <f>L52*12</f>
        <v>107226.42008399998</v>
      </c>
      <c r="N52" s="156" t="s">
        <v>90</v>
      </c>
    </row>
    <row r="53" spans="1:14" ht="15.75" x14ac:dyDescent="0.25">
      <c r="A53" s="23"/>
      <c r="B53" s="129"/>
      <c r="C53" s="119"/>
      <c r="D53" s="119"/>
      <c r="E53" s="81"/>
      <c r="F53" s="21"/>
      <c r="G53" s="21"/>
      <c r="H53" s="28"/>
      <c r="I53" s="92"/>
      <c r="J53" s="92"/>
    </row>
    <row r="54" spans="1:14" ht="15.75" x14ac:dyDescent="0.25">
      <c r="A54" s="23">
        <v>28</v>
      </c>
      <c r="B54" s="129" t="s">
        <v>47</v>
      </c>
      <c r="C54" s="119">
        <v>8479.74</v>
      </c>
      <c r="D54" s="119">
        <f>C54*12</f>
        <v>101756.88</v>
      </c>
      <c r="E54" s="81" t="e">
        <f>D54/#REF!</f>
        <v>#REF!</v>
      </c>
      <c r="F54" s="21">
        <f>VLOOKUP($H54,bypoints,9)</f>
        <v>19</v>
      </c>
      <c r="G54" s="21">
        <v>9</v>
      </c>
      <c r="H54" s="28">
        <f>VLOOKUP($A54,eval, 14,FALSE)</f>
        <v>1678</v>
      </c>
      <c r="I54" s="92">
        <f>C54*1.0367</f>
        <v>8790.9464579999985</v>
      </c>
      <c r="J54" s="92">
        <f t="shared" si="10"/>
        <v>105491.35749599998</v>
      </c>
      <c r="L54" s="92">
        <f t="shared" si="8"/>
        <v>8790.9464579999985</v>
      </c>
      <c r="M54" s="92">
        <f>L54*12</f>
        <v>105491.35749599998</v>
      </c>
      <c r="N54" s="156" t="s">
        <v>92</v>
      </c>
    </row>
    <row r="55" spans="1:14" x14ac:dyDescent="0.2">
      <c r="A55" s="23">
        <v>45</v>
      </c>
      <c r="B55" s="77"/>
      <c r="C55" s="79"/>
      <c r="E55" s="81"/>
      <c r="F55" s="21"/>
      <c r="G55" s="21"/>
      <c r="H55" s="28"/>
    </row>
    <row r="56" spans="1:14" x14ac:dyDescent="0.2">
      <c r="A56" s="23">
        <v>46</v>
      </c>
      <c r="B56" s="77"/>
      <c r="C56" s="79"/>
      <c r="E56" s="81"/>
      <c r="F56" s="21"/>
      <c r="G56" s="21"/>
      <c r="H56" s="28"/>
    </row>
    <row r="57" spans="1:14" x14ac:dyDescent="0.2">
      <c r="A57" s="23">
        <v>47</v>
      </c>
      <c r="B57" s="77"/>
      <c r="C57" s="79"/>
      <c r="E57" s="81"/>
      <c r="F57" s="21"/>
      <c r="G57" s="21"/>
      <c r="H57" s="28"/>
    </row>
    <row r="58" spans="1:14" x14ac:dyDescent="0.2">
      <c r="A58" s="23">
        <v>48</v>
      </c>
      <c r="B58" s="77"/>
      <c r="C58" s="79"/>
      <c r="E58" s="81"/>
      <c r="F58" s="21"/>
      <c r="G58" s="21"/>
      <c r="H58" s="28"/>
    </row>
    <row r="59" spans="1:14" x14ac:dyDescent="0.2">
      <c r="A59" s="23">
        <v>49</v>
      </c>
      <c r="B59" s="77"/>
      <c r="C59" s="79"/>
      <c r="E59" s="81"/>
      <c r="F59" s="21"/>
      <c r="G59" s="21"/>
      <c r="H59" s="28"/>
    </row>
    <row r="60" spans="1:14" x14ac:dyDescent="0.2">
      <c r="A60" s="23">
        <v>50</v>
      </c>
      <c r="C60" s="79"/>
      <c r="E60" s="81"/>
      <c r="F60" s="21"/>
      <c r="G60" s="21"/>
      <c r="H60" s="28"/>
    </row>
    <row r="61" spans="1:14" x14ac:dyDescent="0.2">
      <c r="A61" s="23">
        <v>51</v>
      </c>
      <c r="C61" s="79"/>
      <c r="E61" s="81"/>
      <c r="F61" s="21"/>
      <c r="G61" s="21"/>
      <c r="H61" s="28"/>
    </row>
    <row r="62" spans="1:14" x14ac:dyDescent="0.2">
      <c r="A62" s="23">
        <v>52</v>
      </c>
      <c r="C62" s="79"/>
      <c r="E62" s="81"/>
      <c r="F62" s="21"/>
      <c r="G62" s="21"/>
      <c r="H62" s="28"/>
    </row>
    <row r="63" spans="1:14" x14ac:dyDescent="0.2">
      <c r="A63" s="23">
        <v>53</v>
      </c>
      <c r="C63" s="79"/>
      <c r="E63" s="81"/>
      <c r="F63" s="21"/>
      <c r="G63" s="21"/>
      <c r="H63" s="28"/>
    </row>
    <row r="64" spans="1:14" x14ac:dyDescent="0.2">
      <c r="A64" s="23">
        <v>54</v>
      </c>
      <c r="C64" s="79"/>
      <c r="E64" s="81"/>
      <c r="F64" s="21"/>
      <c r="G64" s="21"/>
      <c r="H64" s="28"/>
    </row>
    <row r="65" spans="1:10" x14ac:dyDescent="0.2">
      <c r="A65" s="23">
        <v>55</v>
      </c>
      <c r="C65" s="79"/>
      <c r="E65" s="81"/>
      <c r="F65" s="21"/>
      <c r="G65" s="21"/>
      <c r="H65" s="28"/>
    </row>
    <row r="66" spans="1:10" x14ac:dyDescent="0.2">
      <c r="A66" s="23">
        <v>56</v>
      </c>
      <c r="C66" s="79"/>
      <c r="E66" s="81"/>
      <c r="F66" s="21"/>
      <c r="G66" s="21"/>
      <c r="H66" s="28"/>
    </row>
    <row r="67" spans="1:10" x14ac:dyDescent="0.2">
      <c r="A67" s="23">
        <v>57</v>
      </c>
      <c r="C67" s="79"/>
      <c r="E67" s="81"/>
      <c r="F67" s="21"/>
      <c r="G67" s="21"/>
      <c r="H67" s="28"/>
    </row>
    <row r="68" spans="1:10" x14ac:dyDescent="0.2">
      <c r="A68" s="23">
        <v>58</v>
      </c>
      <c r="C68" s="79"/>
      <c r="E68" s="81"/>
      <c r="F68" s="21"/>
      <c r="G68" s="21"/>
      <c r="H68" s="28"/>
    </row>
    <row r="69" spans="1:10" x14ac:dyDescent="0.2">
      <c r="A69" s="23">
        <v>59</v>
      </c>
      <c r="C69" s="79"/>
      <c r="E69" s="81"/>
      <c r="F69" s="21"/>
      <c r="G69" s="21"/>
      <c r="H69" s="28"/>
    </row>
    <row r="70" spans="1:10" x14ac:dyDescent="0.2">
      <c r="A70" s="23">
        <v>60</v>
      </c>
      <c r="C70" s="79"/>
      <c r="E70" s="81"/>
      <c r="F70" s="21"/>
      <c r="G70" s="21"/>
      <c r="H70" s="28"/>
    </row>
    <row r="71" spans="1:10" x14ac:dyDescent="0.2">
      <c r="A71" s="23">
        <v>61</v>
      </c>
      <c r="C71" s="79"/>
      <c r="E71" s="81"/>
      <c r="F71" s="21"/>
      <c r="G71" s="21"/>
      <c r="H71" s="28"/>
    </row>
    <row r="72" spans="1:10" x14ac:dyDescent="0.2">
      <c r="A72" s="23">
        <v>62</v>
      </c>
      <c r="C72" s="79"/>
      <c r="E72" s="81"/>
      <c r="F72" s="21"/>
      <c r="G72" s="21"/>
      <c r="H72" s="28"/>
    </row>
    <row r="73" spans="1:10" x14ac:dyDescent="0.2">
      <c r="A73" s="23">
        <v>63</v>
      </c>
      <c r="B73" s="102"/>
      <c r="C73" s="103"/>
      <c r="E73" s="81"/>
      <c r="F73" s="21"/>
      <c r="G73" s="21"/>
      <c r="H73" s="28"/>
    </row>
    <row r="74" spans="1:10" x14ac:dyDescent="0.2">
      <c r="A74" s="23">
        <v>68</v>
      </c>
      <c r="B74" s="103"/>
      <c r="C74" s="80"/>
      <c r="D74" s="81"/>
      <c r="E74" s="21"/>
      <c r="F74" s="21"/>
      <c r="G74" s="28"/>
      <c r="H74" s="80"/>
    </row>
    <row r="75" spans="1:10" x14ac:dyDescent="0.2">
      <c r="A75" s="23">
        <v>69</v>
      </c>
      <c r="B75" s="21"/>
      <c r="C75" s="28"/>
      <c r="F75" s="80"/>
      <c r="G75" s="80"/>
      <c r="H75" s="80"/>
    </row>
    <row r="76" spans="1:10" x14ac:dyDescent="0.2">
      <c r="A76" s="23">
        <v>70</v>
      </c>
      <c r="B76" s="21"/>
      <c r="C76" s="28"/>
      <c r="F76" s="80"/>
      <c r="G76" s="80"/>
      <c r="H76" s="80"/>
    </row>
    <row r="77" spans="1:10" x14ac:dyDescent="0.2">
      <c r="A77" s="23">
        <v>71</v>
      </c>
      <c r="B77" s="21"/>
      <c r="C77" s="28"/>
      <c r="F77" s="80"/>
      <c r="G77" s="80"/>
      <c r="H77" s="80"/>
    </row>
    <row r="78" spans="1:10" x14ac:dyDescent="0.2">
      <c r="A78" s="23">
        <v>72</v>
      </c>
      <c r="B78" s="104"/>
      <c r="C78" s="103"/>
      <c r="E78" s="81"/>
      <c r="F78" s="21"/>
      <c r="G78" s="21"/>
      <c r="H78" s="28"/>
    </row>
    <row r="79" spans="1:10" x14ac:dyDescent="0.2">
      <c r="A79" s="23">
        <v>73</v>
      </c>
      <c r="B79" s="104"/>
      <c r="C79" s="103"/>
      <c r="E79" s="81"/>
      <c r="F79" s="21"/>
      <c r="G79" s="21"/>
      <c r="H79" s="28"/>
      <c r="J79" s="105"/>
    </row>
    <row r="80" spans="1:10" x14ac:dyDescent="0.2">
      <c r="A80" s="23">
        <v>74</v>
      </c>
      <c r="B80" s="104"/>
      <c r="C80" s="103"/>
      <c r="E80" s="81"/>
      <c r="F80" s="21"/>
      <c r="G80" s="21"/>
      <c r="H80" s="28"/>
      <c r="J80" s="105"/>
    </row>
    <row r="81" spans="1:17" x14ac:dyDescent="0.2">
      <c r="A81" s="23">
        <v>75</v>
      </c>
      <c r="B81" s="104"/>
      <c r="C81" s="103"/>
      <c r="D81" s="80">
        <f t="shared" ref="D81:D144" si="11">C81*2080</f>
        <v>0</v>
      </c>
      <c r="E81" s="81" t="e">
        <f>D81/#REF!</f>
        <v>#REF!</v>
      </c>
      <c r="F81" s="21" t="e">
        <f t="shared" ref="F81:F144" si="12">VLOOKUP($H81,bypoints,9)</f>
        <v>#N/A</v>
      </c>
      <c r="G81" s="21"/>
      <c r="H81" s="28">
        <f t="shared" ref="H81:H144" si="13">VLOOKUP($A81,eval, 14,FALSE)</f>
        <v>114</v>
      </c>
      <c r="J81" s="105"/>
    </row>
    <row r="82" spans="1:17" x14ac:dyDescent="0.2">
      <c r="A82" s="23">
        <v>76</v>
      </c>
      <c r="B82" s="77"/>
      <c r="C82" s="103"/>
      <c r="D82" s="80">
        <f t="shared" si="11"/>
        <v>0</v>
      </c>
      <c r="E82" s="81" t="e">
        <f>D82/#REF!</f>
        <v>#REF!</v>
      </c>
      <c r="F82" s="21" t="e">
        <f t="shared" si="12"/>
        <v>#N/A</v>
      </c>
      <c r="G82" s="21"/>
      <c r="H82" s="28">
        <f t="shared" si="13"/>
        <v>114</v>
      </c>
      <c r="J82" s="105"/>
    </row>
    <row r="83" spans="1:17" x14ac:dyDescent="0.2">
      <c r="A83" s="23">
        <v>77</v>
      </c>
      <c r="B83" s="77"/>
      <c r="C83" s="103"/>
      <c r="D83" s="80">
        <f t="shared" si="11"/>
        <v>0</v>
      </c>
      <c r="E83" s="81" t="e">
        <f>D83/#REF!</f>
        <v>#REF!</v>
      </c>
      <c r="F83" s="21" t="e">
        <f t="shared" si="12"/>
        <v>#N/A</v>
      </c>
      <c r="G83" s="21"/>
      <c r="H83" s="28">
        <f t="shared" si="13"/>
        <v>114</v>
      </c>
      <c r="J83" s="105"/>
    </row>
    <row r="84" spans="1:17" x14ac:dyDescent="0.2">
      <c r="A84" s="23">
        <v>78</v>
      </c>
      <c r="B84" s="77"/>
      <c r="C84" s="103"/>
      <c r="D84" s="80">
        <f t="shared" si="11"/>
        <v>0</v>
      </c>
      <c r="E84" s="81" t="e">
        <f>D84/#REF!</f>
        <v>#REF!</v>
      </c>
      <c r="F84" s="21" t="e">
        <f t="shared" si="12"/>
        <v>#N/A</v>
      </c>
      <c r="G84" s="21"/>
      <c r="H84" s="28">
        <f t="shared" si="13"/>
        <v>114</v>
      </c>
    </row>
    <row r="85" spans="1:17" x14ac:dyDescent="0.2">
      <c r="A85" s="23">
        <v>79</v>
      </c>
      <c r="B85" s="77"/>
      <c r="C85" s="103"/>
      <c r="D85" s="80">
        <f t="shared" si="11"/>
        <v>0</v>
      </c>
      <c r="E85" s="81" t="e">
        <f>D85/#REF!</f>
        <v>#REF!</v>
      </c>
      <c r="F85" s="21" t="e">
        <f t="shared" si="12"/>
        <v>#N/A</v>
      </c>
      <c r="G85" s="21"/>
      <c r="H85" s="28">
        <f t="shared" si="13"/>
        <v>114</v>
      </c>
      <c r="J85" s="105"/>
    </row>
    <row r="86" spans="1:17" x14ac:dyDescent="0.2">
      <c r="A86" s="23">
        <v>80</v>
      </c>
      <c r="B86" s="77"/>
      <c r="C86" s="103"/>
      <c r="D86" s="80">
        <f t="shared" si="11"/>
        <v>0</v>
      </c>
      <c r="E86" s="81" t="e">
        <f>D86/#REF!</f>
        <v>#REF!</v>
      </c>
      <c r="F86" s="21" t="e">
        <f t="shared" si="12"/>
        <v>#N/A</v>
      </c>
      <c r="G86" s="21"/>
      <c r="H86" s="28">
        <f t="shared" si="13"/>
        <v>114</v>
      </c>
    </row>
    <row r="87" spans="1:17" x14ac:dyDescent="0.2">
      <c r="A87" s="23">
        <v>81</v>
      </c>
      <c r="B87" s="77"/>
      <c r="C87" s="103"/>
      <c r="D87" s="80">
        <f t="shared" si="11"/>
        <v>0</v>
      </c>
      <c r="E87" s="81" t="e">
        <f>D87/#REF!</f>
        <v>#REF!</v>
      </c>
      <c r="F87" s="21" t="e">
        <f t="shared" si="12"/>
        <v>#N/A</v>
      </c>
      <c r="G87" s="21"/>
      <c r="H87" s="28">
        <f t="shared" si="13"/>
        <v>114</v>
      </c>
    </row>
    <row r="88" spans="1:17" x14ac:dyDescent="0.2">
      <c r="A88" s="23">
        <v>82</v>
      </c>
      <c r="B88" s="77"/>
      <c r="C88" s="103"/>
      <c r="D88" s="80">
        <f t="shared" si="11"/>
        <v>0</v>
      </c>
      <c r="E88" s="81" t="e">
        <f>D88/#REF!</f>
        <v>#REF!</v>
      </c>
      <c r="F88" s="21" t="e">
        <f t="shared" si="12"/>
        <v>#N/A</v>
      </c>
      <c r="G88" s="21"/>
      <c r="H88" s="28">
        <f t="shared" si="13"/>
        <v>114</v>
      </c>
    </row>
    <row r="89" spans="1:17" x14ac:dyDescent="0.2">
      <c r="A89" s="23">
        <v>83</v>
      </c>
      <c r="B89" s="77"/>
      <c r="C89" s="103"/>
      <c r="D89" s="80">
        <f t="shared" si="11"/>
        <v>0</v>
      </c>
      <c r="E89" s="81" t="e">
        <f>D89/#REF!</f>
        <v>#REF!</v>
      </c>
      <c r="F89" s="21" t="e">
        <f t="shared" si="12"/>
        <v>#N/A</v>
      </c>
      <c r="G89" s="21"/>
      <c r="H89" s="28">
        <f t="shared" si="13"/>
        <v>114</v>
      </c>
    </row>
    <row r="90" spans="1:17" x14ac:dyDescent="0.2">
      <c r="A90" s="23">
        <v>84</v>
      </c>
      <c r="B90" s="77"/>
      <c r="C90" s="103"/>
      <c r="D90" s="80">
        <f t="shared" si="11"/>
        <v>0</v>
      </c>
      <c r="E90" s="81" t="e">
        <f>D90/#REF!</f>
        <v>#REF!</v>
      </c>
      <c r="F90" s="21" t="e">
        <f t="shared" si="12"/>
        <v>#N/A</v>
      </c>
      <c r="G90" s="21"/>
      <c r="H90" s="28">
        <f t="shared" si="13"/>
        <v>114</v>
      </c>
      <c r="I90" s="40"/>
      <c r="J90" s="40"/>
      <c r="K90" s="152"/>
      <c r="L90" s="40"/>
      <c r="M90" s="40"/>
      <c r="N90" s="157"/>
      <c r="O90" s="40"/>
      <c r="P90" s="40"/>
      <c r="Q90" s="40"/>
    </row>
    <row r="91" spans="1:17" x14ac:dyDescent="0.2">
      <c r="A91" s="23">
        <v>85</v>
      </c>
      <c r="B91" s="77"/>
      <c r="C91" s="103"/>
      <c r="D91" s="80">
        <f t="shared" si="11"/>
        <v>0</v>
      </c>
      <c r="E91" s="81" t="e">
        <f>D91/#REF!</f>
        <v>#REF!</v>
      </c>
      <c r="F91" s="21" t="e">
        <f t="shared" si="12"/>
        <v>#N/A</v>
      </c>
      <c r="G91" s="21"/>
      <c r="H91" s="28">
        <f t="shared" si="13"/>
        <v>114</v>
      </c>
      <c r="J91" s="105"/>
    </row>
    <row r="92" spans="1:17" x14ac:dyDescent="0.2">
      <c r="A92" s="23">
        <v>86</v>
      </c>
      <c r="B92" s="77"/>
      <c r="C92" s="103"/>
      <c r="D92" s="80">
        <f t="shared" si="11"/>
        <v>0</v>
      </c>
      <c r="E92" s="81" t="e">
        <f>D92/#REF!</f>
        <v>#REF!</v>
      </c>
      <c r="F92" s="21" t="e">
        <f t="shared" si="12"/>
        <v>#N/A</v>
      </c>
      <c r="G92" s="21"/>
      <c r="H92" s="28">
        <f t="shared" si="13"/>
        <v>114</v>
      </c>
      <c r="J92" s="105"/>
    </row>
    <row r="93" spans="1:17" x14ac:dyDescent="0.2">
      <c r="A93" s="23">
        <v>87</v>
      </c>
      <c r="B93" s="77"/>
      <c r="C93" s="103"/>
      <c r="D93" s="80">
        <f t="shared" si="11"/>
        <v>0</v>
      </c>
      <c r="E93" s="81" t="e">
        <f>D93/#REF!</f>
        <v>#REF!</v>
      </c>
      <c r="F93" s="21" t="e">
        <f t="shared" si="12"/>
        <v>#N/A</v>
      </c>
      <c r="G93" s="21"/>
      <c r="H93" s="28">
        <f t="shared" si="13"/>
        <v>114</v>
      </c>
    </row>
    <row r="94" spans="1:17" x14ac:dyDescent="0.2">
      <c r="A94" s="23">
        <v>88</v>
      </c>
      <c r="B94" s="77"/>
      <c r="C94" s="103"/>
      <c r="D94" s="80">
        <f t="shared" si="11"/>
        <v>0</v>
      </c>
      <c r="E94" s="81" t="e">
        <f>D94/#REF!</f>
        <v>#REF!</v>
      </c>
      <c r="F94" s="21" t="e">
        <f t="shared" si="12"/>
        <v>#N/A</v>
      </c>
      <c r="G94" s="21"/>
      <c r="H94" s="28">
        <f t="shared" si="13"/>
        <v>114</v>
      </c>
    </row>
    <row r="95" spans="1:17" x14ac:dyDescent="0.2">
      <c r="A95" s="23">
        <v>89</v>
      </c>
      <c r="B95" s="77"/>
      <c r="C95" s="103"/>
      <c r="D95" s="80">
        <f t="shared" si="11"/>
        <v>0</v>
      </c>
      <c r="E95" s="81" t="e">
        <f>D95/#REF!</f>
        <v>#REF!</v>
      </c>
      <c r="F95" s="21" t="e">
        <f t="shared" si="12"/>
        <v>#N/A</v>
      </c>
      <c r="G95" s="21"/>
      <c r="H95" s="28">
        <f t="shared" si="13"/>
        <v>114</v>
      </c>
      <c r="J95" s="105"/>
    </row>
    <row r="96" spans="1:17" x14ac:dyDescent="0.2">
      <c r="A96" s="23">
        <v>90</v>
      </c>
      <c r="B96" s="77"/>
      <c r="C96" s="103"/>
      <c r="D96" s="80">
        <f t="shared" si="11"/>
        <v>0</v>
      </c>
      <c r="E96" s="81" t="e">
        <f>D96/#REF!</f>
        <v>#REF!</v>
      </c>
      <c r="F96" s="21" t="e">
        <f t="shared" si="12"/>
        <v>#N/A</v>
      </c>
      <c r="G96" s="21"/>
      <c r="H96" s="28">
        <f t="shared" si="13"/>
        <v>114</v>
      </c>
    </row>
    <row r="97" spans="1:28" x14ac:dyDescent="0.2">
      <c r="A97" s="23">
        <v>91</v>
      </c>
      <c r="B97" s="77"/>
      <c r="C97" s="103"/>
      <c r="D97" s="80">
        <f t="shared" si="11"/>
        <v>0</v>
      </c>
      <c r="E97" s="81" t="e">
        <f>D97/#REF!</f>
        <v>#REF!</v>
      </c>
      <c r="F97" s="21" t="e">
        <f t="shared" si="12"/>
        <v>#N/A</v>
      </c>
      <c r="G97" s="21"/>
      <c r="H97" s="28">
        <f t="shared" si="13"/>
        <v>114</v>
      </c>
    </row>
    <row r="98" spans="1:28" x14ac:dyDescent="0.2">
      <c r="A98" s="23">
        <v>92</v>
      </c>
      <c r="B98" s="77"/>
      <c r="C98" s="103"/>
      <c r="D98" s="80">
        <f t="shared" si="11"/>
        <v>0</v>
      </c>
      <c r="E98" s="81" t="e">
        <f>D98/#REF!</f>
        <v>#REF!</v>
      </c>
      <c r="F98" s="21" t="e">
        <f t="shared" si="12"/>
        <v>#N/A</v>
      </c>
      <c r="G98" s="21"/>
      <c r="H98" s="28">
        <f t="shared" si="13"/>
        <v>114</v>
      </c>
    </row>
    <row r="99" spans="1:28" x14ac:dyDescent="0.2">
      <c r="A99" s="23">
        <v>93</v>
      </c>
      <c r="B99" s="77"/>
      <c r="C99" s="103"/>
      <c r="D99" s="80">
        <f t="shared" si="11"/>
        <v>0</v>
      </c>
      <c r="E99" s="81" t="e">
        <f>D99/#REF!</f>
        <v>#REF!</v>
      </c>
      <c r="F99" s="21" t="e">
        <f t="shared" si="12"/>
        <v>#N/A</v>
      </c>
      <c r="G99" s="21"/>
      <c r="H99" s="28">
        <f t="shared" si="13"/>
        <v>114</v>
      </c>
    </row>
    <row r="100" spans="1:28" s="22" customFormat="1" x14ac:dyDescent="0.2">
      <c r="A100" s="23">
        <v>94</v>
      </c>
      <c r="B100" s="77"/>
      <c r="C100" s="103"/>
      <c r="D100" s="80">
        <f t="shared" si="11"/>
        <v>0</v>
      </c>
      <c r="E100" s="81" t="e">
        <f>D100/#REF!</f>
        <v>#REF!</v>
      </c>
      <c r="F100" s="21" t="e">
        <f t="shared" si="12"/>
        <v>#N/A</v>
      </c>
      <c r="G100" s="21"/>
      <c r="H100" s="28">
        <f t="shared" si="13"/>
        <v>114</v>
      </c>
      <c r="I100" s="35"/>
      <c r="J100" s="35"/>
      <c r="L100" s="35"/>
      <c r="M100" s="35"/>
      <c r="N100" s="156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1:28" s="22" customFormat="1" x14ac:dyDescent="0.2">
      <c r="A101" s="23">
        <v>95</v>
      </c>
      <c r="B101" s="77"/>
      <c r="C101" s="103"/>
      <c r="D101" s="80">
        <f t="shared" si="11"/>
        <v>0</v>
      </c>
      <c r="E101" s="81" t="e">
        <f>D101/#REF!</f>
        <v>#REF!</v>
      </c>
      <c r="F101" s="21" t="e">
        <f t="shared" si="12"/>
        <v>#N/A</v>
      </c>
      <c r="G101" s="21"/>
      <c r="H101" s="28">
        <f t="shared" si="13"/>
        <v>114</v>
      </c>
      <c r="I101" s="35"/>
      <c r="J101" s="35"/>
      <c r="L101" s="35"/>
      <c r="M101" s="35"/>
      <c r="N101" s="156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1:28" s="22" customFormat="1" x14ac:dyDescent="0.2">
      <c r="A102" s="23">
        <v>96</v>
      </c>
      <c r="B102" s="96"/>
      <c r="C102" s="79"/>
      <c r="D102" s="80">
        <f t="shared" si="11"/>
        <v>0</v>
      </c>
      <c r="E102" s="81" t="e">
        <f>D102/#REF!</f>
        <v>#REF!</v>
      </c>
      <c r="F102" s="21" t="e">
        <f t="shared" si="12"/>
        <v>#N/A</v>
      </c>
      <c r="G102" s="21"/>
      <c r="H102" s="28">
        <f t="shared" si="13"/>
        <v>114</v>
      </c>
      <c r="I102" s="35"/>
      <c r="J102" s="35"/>
      <c r="L102" s="35"/>
      <c r="M102" s="35"/>
      <c r="N102" s="156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28" s="22" customFormat="1" x14ac:dyDescent="0.2">
      <c r="A103" s="108">
        <v>97</v>
      </c>
      <c r="B103" s="96"/>
      <c r="C103" s="79"/>
      <c r="D103" s="80">
        <f t="shared" si="11"/>
        <v>0</v>
      </c>
      <c r="E103" s="81" t="e">
        <f>D103/#REF!</f>
        <v>#REF!</v>
      </c>
      <c r="F103" s="21" t="e">
        <f t="shared" si="12"/>
        <v>#N/A</v>
      </c>
      <c r="G103" s="21"/>
      <c r="H103" s="28">
        <f t="shared" si="13"/>
        <v>114</v>
      </c>
      <c r="I103" s="35"/>
      <c r="J103" s="35"/>
      <c r="L103" s="35"/>
      <c r="M103" s="35"/>
      <c r="N103" s="156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1:28" s="22" customFormat="1" x14ac:dyDescent="0.2">
      <c r="A104" s="108">
        <v>98</v>
      </c>
      <c r="B104" s="96"/>
      <c r="C104" s="79"/>
      <c r="D104" s="80">
        <f t="shared" si="11"/>
        <v>0</v>
      </c>
      <c r="E104" s="81" t="e">
        <f>D104/#REF!</f>
        <v>#REF!</v>
      </c>
      <c r="F104" s="21" t="e">
        <f t="shared" si="12"/>
        <v>#N/A</v>
      </c>
      <c r="G104" s="21"/>
      <c r="H104" s="28">
        <f t="shared" si="13"/>
        <v>114</v>
      </c>
      <c r="I104" s="35"/>
      <c r="J104" s="35"/>
      <c r="L104" s="35"/>
      <c r="M104" s="35"/>
      <c r="N104" s="156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1:28" s="22" customFormat="1" x14ac:dyDescent="0.2">
      <c r="A105" s="108">
        <v>99</v>
      </c>
      <c r="B105" s="77"/>
      <c r="C105" s="103"/>
      <c r="D105" s="80">
        <f t="shared" si="11"/>
        <v>0</v>
      </c>
      <c r="E105" s="81" t="e">
        <f>D105/#REF!</f>
        <v>#REF!</v>
      </c>
      <c r="F105" s="21" t="e">
        <f t="shared" si="12"/>
        <v>#N/A</v>
      </c>
      <c r="G105" s="21"/>
      <c r="H105" s="28">
        <f t="shared" si="13"/>
        <v>114</v>
      </c>
      <c r="I105" s="35"/>
      <c r="J105" s="35"/>
      <c r="L105" s="35"/>
      <c r="M105" s="35"/>
      <c r="N105" s="156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1:28" s="22" customFormat="1" x14ac:dyDescent="0.2">
      <c r="A106" s="108">
        <v>100</v>
      </c>
      <c r="B106" s="77"/>
      <c r="C106" s="103"/>
      <c r="D106" s="80">
        <f t="shared" si="11"/>
        <v>0</v>
      </c>
      <c r="E106" s="81" t="e">
        <f>D106/#REF!</f>
        <v>#REF!</v>
      </c>
      <c r="F106" s="21" t="e">
        <f t="shared" si="12"/>
        <v>#N/A</v>
      </c>
      <c r="G106" s="21"/>
      <c r="H106" s="28">
        <f t="shared" si="13"/>
        <v>114</v>
      </c>
      <c r="I106" s="35"/>
      <c r="J106" s="35"/>
      <c r="L106" s="35"/>
      <c r="M106" s="35"/>
      <c r="N106" s="156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1:28" s="22" customFormat="1" x14ac:dyDescent="0.2">
      <c r="A107" s="108">
        <v>101</v>
      </c>
      <c r="B107" s="77"/>
      <c r="C107" s="103"/>
      <c r="D107" s="80">
        <f t="shared" si="11"/>
        <v>0</v>
      </c>
      <c r="E107" s="81" t="e">
        <f>D107/#REF!</f>
        <v>#REF!</v>
      </c>
      <c r="F107" s="21" t="e">
        <f t="shared" si="12"/>
        <v>#N/A</v>
      </c>
      <c r="G107" s="21"/>
      <c r="H107" s="28">
        <f t="shared" si="13"/>
        <v>114</v>
      </c>
      <c r="I107" s="35"/>
      <c r="J107" s="35"/>
      <c r="L107" s="35"/>
      <c r="M107" s="35"/>
      <c r="N107" s="156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</row>
    <row r="108" spans="1:28" s="22" customFormat="1" x14ac:dyDescent="0.2">
      <c r="A108" s="108">
        <v>102</v>
      </c>
      <c r="B108" s="77"/>
      <c r="C108" s="103"/>
      <c r="D108" s="80">
        <f t="shared" si="11"/>
        <v>0</v>
      </c>
      <c r="E108" s="81" t="e">
        <f>D108/#REF!</f>
        <v>#REF!</v>
      </c>
      <c r="F108" s="21" t="e">
        <f t="shared" si="12"/>
        <v>#N/A</v>
      </c>
      <c r="G108" s="21"/>
      <c r="H108" s="28">
        <f t="shared" si="13"/>
        <v>114</v>
      </c>
      <c r="I108" s="35"/>
      <c r="J108" s="35"/>
      <c r="L108" s="35"/>
      <c r="M108" s="35"/>
      <c r="N108" s="156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</row>
    <row r="109" spans="1:28" s="22" customFormat="1" x14ac:dyDescent="0.2">
      <c r="A109" s="108">
        <v>103</v>
      </c>
      <c r="B109" s="77"/>
      <c r="C109" s="103"/>
      <c r="D109" s="80">
        <f t="shared" si="11"/>
        <v>0</v>
      </c>
      <c r="E109" s="81" t="e">
        <f>D109/#REF!</f>
        <v>#REF!</v>
      </c>
      <c r="F109" s="21" t="e">
        <f t="shared" si="12"/>
        <v>#N/A</v>
      </c>
      <c r="G109" s="21"/>
      <c r="H109" s="28">
        <f t="shared" si="13"/>
        <v>114</v>
      </c>
      <c r="I109" s="35"/>
      <c r="J109" s="35"/>
      <c r="L109" s="35"/>
      <c r="M109" s="35"/>
      <c r="N109" s="156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1:28" s="22" customFormat="1" x14ac:dyDescent="0.2">
      <c r="A110" s="108">
        <v>104</v>
      </c>
      <c r="B110" s="77"/>
      <c r="C110" s="103"/>
      <c r="D110" s="80">
        <f t="shared" si="11"/>
        <v>0</v>
      </c>
      <c r="E110" s="81" t="e">
        <f>D110/#REF!</f>
        <v>#REF!</v>
      </c>
      <c r="F110" s="21" t="e">
        <f t="shared" si="12"/>
        <v>#N/A</v>
      </c>
      <c r="G110" s="21"/>
      <c r="H110" s="28">
        <f t="shared" si="13"/>
        <v>114</v>
      </c>
      <c r="I110" s="35"/>
      <c r="J110" s="35"/>
      <c r="L110" s="35"/>
      <c r="M110" s="35"/>
      <c r="N110" s="156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</row>
    <row r="111" spans="1:28" s="22" customFormat="1" x14ac:dyDescent="0.2">
      <c r="A111" s="108">
        <v>105</v>
      </c>
      <c r="B111" s="77"/>
      <c r="C111" s="103"/>
      <c r="D111" s="80">
        <f t="shared" si="11"/>
        <v>0</v>
      </c>
      <c r="E111" s="81" t="e">
        <f>D111/#REF!</f>
        <v>#REF!</v>
      </c>
      <c r="F111" s="21" t="e">
        <f t="shared" si="12"/>
        <v>#N/A</v>
      </c>
      <c r="G111" s="21"/>
      <c r="H111" s="28">
        <f t="shared" si="13"/>
        <v>114</v>
      </c>
      <c r="I111" s="35"/>
      <c r="J111" s="35"/>
      <c r="L111" s="35"/>
      <c r="M111" s="35"/>
      <c r="N111" s="156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</row>
    <row r="112" spans="1:28" s="22" customFormat="1" x14ac:dyDescent="0.2">
      <c r="A112" s="108">
        <v>106</v>
      </c>
      <c r="B112" s="77"/>
      <c r="C112" s="103"/>
      <c r="D112" s="80">
        <f t="shared" si="11"/>
        <v>0</v>
      </c>
      <c r="E112" s="81" t="e">
        <f>D112/#REF!</f>
        <v>#REF!</v>
      </c>
      <c r="F112" s="21" t="e">
        <f t="shared" si="12"/>
        <v>#N/A</v>
      </c>
      <c r="G112" s="21"/>
      <c r="H112" s="28">
        <f t="shared" si="13"/>
        <v>114</v>
      </c>
      <c r="I112" s="35"/>
      <c r="J112" s="35"/>
      <c r="L112" s="35"/>
      <c r="M112" s="35"/>
      <c r="N112" s="156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</row>
    <row r="113" spans="1:28" s="22" customFormat="1" x14ac:dyDescent="0.2">
      <c r="A113" s="108">
        <v>107</v>
      </c>
      <c r="B113" s="77"/>
      <c r="C113" s="103"/>
      <c r="D113" s="80">
        <f t="shared" si="11"/>
        <v>0</v>
      </c>
      <c r="E113" s="81" t="e">
        <f>D113/#REF!</f>
        <v>#REF!</v>
      </c>
      <c r="F113" s="21" t="e">
        <f t="shared" si="12"/>
        <v>#N/A</v>
      </c>
      <c r="G113" s="21"/>
      <c r="H113" s="28">
        <f t="shared" si="13"/>
        <v>114</v>
      </c>
      <c r="I113" s="35"/>
      <c r="J113" s="35"/>
      <c r="L113" s="35"/>
      <c r="M113" s="35"/>
      <c r="N113" s="156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</row>
    <row r="114" spans="1:28" s="22" customFormat="1" x14ac:dyDescent="0.2">
      <c r="A114" s="109">
        <v>108</v>
      </c>
      <c r="B114" s="77"/>
      <c r="C114" s="103"/>
      <c r="D114" s="80">
        <f t="shared" si="11"/>
        <v>0</v>
      </c>
      <c r="E114" s="81" t="e">
        <f>D114/#REF!</f>
        <v>#REF!</v>
      </c>
      <c r="F114" s="21" t="e">
        <f t="shared" si="12"/>
        <v>#N/A</v>
      </c>
      <c r="G114" s="21"/>
      <c r="H114" s="28">
        <f t="shared" si="13"/>
        <v>114</v>
      </c>
      <c r="I114" s="35"/>
      <c r="J114" s="35"/>
      <c r="L114" s="35"/>
      <c r="M114" s="35"/>
      <c r="N114" s="156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</row>
    <row r="115" spans="1:28" s="22" customFormat="1" x14ac:dyDescent="0.2">
      <c r="A115" s="109">
        <v>109</v>
      </c>
      <c r="B115" s="77"/>
      <c r="C115" s="103"/>
      <c r="D115" s="80">
        <f t="shared" si="11"/>
        <v>0</v>
      </c>
      <c r="E115" s="81" t="e">
        <f>D115/#REF!</f>
        <v>#REF!</v>
      </c>
      <c r="F115" s="21" t="e">
        <f t="shared" si="12"/>
        <v>#N/A</v>
      </c>
      <c r="G115" s="21"/>
      <c r="H115" s="28">
        <f t="shared" si="13"/>
        <v>114</v>
      </c>
      <c r="I115" s="35"/>
      <c r="J115" s="35"/>
      <c r="L115" s="35"/>
      <c r="M115" s="35"/>
      <c r="N115" s="156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</row>
    <row r="116" spans="1:28" s="22" customFormat="1" x14ac:dyDescent="0.2">
      <c r="A116" s="109">
        <v>110</v>
      </c>
      <c r="B116" s="77"/>
      <c r="C116" s="103"/>
      <c r="D116" s="80">
        <f t="shared" si="11"/>
        <v>0</v>
      </c>
      <c r="E116" s="81" t="e">
        <f>D116/#REF!</f>
        <v>#REF!</v>
      </c>
      <c r="F116" s="21" t="e">
        <f t="shared" si="12"/>
        <v>#N/A</v>
      </c>
      <c r="G116" s="21"/>
      <c r="H116" s="28">
        <f t="shared" si="13"/>
        <v>114</v>
      </c>
      <c r="I116" s="35"/>
      <c r="J116" s="35"/>
      <c r="L116" s="35"/>
      <c r="M116" s="35"/>
      <c r="N116" s="156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</row>
    <row r="117" spans="1:28" s="22" customFormat="1" x14ac:dyDescent="0.2">
      <c r="A117" s="109">
        <v>111</v>
      </c>
      <c r="B117" s="77"/>
      <c r="C117" s="103"/>
      <c r="D117" s="80">
        <f t="shared" si="11"/>
        <v>0</v>
      </c>
      <c r="E117" s="81" t="e">
        <f>D117/#REF!</f>
        <v>#REF!</v>
      </c>
      <c r="F117" s="21" t="e">
        <f t="shared" si="12"/>
        <v>#N/A</v>
      </c>
      <c r="G117" s="21"/>
      <c r="H117" s="28">
        <f t="shared" si="13"/>
        <v>114</v>
      </c>
      <c r="I117" s="35"/>
      <c r="J117" s="35"/>
      <c r="L117" s="35"/>
      <c r="M117" s="35"/>
      <c r="N117" s="156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</row>
    <row r="118" spans="1:28" s="22" customFormat="1" x14ac:dyDescent="0.2">
      <c r="A118" s="109">
        <v>112</v>
      </c>
      <c r="B118" s="77"/>
      <c r="C118" s="103"/>
      <c r="D118" s="80">
        <f t="shared" si="11"/>
        <v>0</v>
      </c>
      <c r="E118" s="81" t="e">
        <f>D118/#REF!</f>
        <v>#REF!</v>
      </c>
      <c r="F118" s="21" t="e">
        <f t="shared" si="12"/>
        <v>#N/A</v>
      </c>
      <c r="G118" s="21"/>
      <c r="H118" s="28">
        <f t="shared" si="13"/>
        <v>114</v>
      </c>
      <c r="I118" s="35"/>
      <c r="J118" s="35"/>
      <c r="L118" s="35"/>
      <c r="M118" s="35"/>
      <c r="N118" s="156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s="22" customFormat="1" x14ac:dyDescent="0.2">
      <c r="A119" s="109">
        <v>113</v>
      </c>
      <c r="B119" s="77"/>
      <c r="C119" s="103"/>
      <c r="D119" s="80">
        <f t="shared" si="11"/>
        <v>0</v>
      </c>
      <c r="E119" s="81" t="e">
        <f>D119/#REF!</f>
        <v>#REF!</v>
      </c>
      <c r="F119" s="21" t="e">
        <f t="shared" si="12"/>
        <v>#N/A</v>
      </c>
      <c r="G119" s="21"/>
      <c r="H119" s="28">
        <f t="shared" si="13"/>
        <v>114</v>
      </c>
      <c r="I119" s="35"/>
      <c r="J119" s="35"/>
      <c r="L119" s="35"/>
      <c r="M119" s="35"/>
      <c r="N119" s="156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</row>
    <row r="120" spans="1:28" s="22" customFormat="1" x14ac:dyDescent="0.2">
      <c r="A120" s="109">
        <v>114</v>
      </c>
      <c r="B120" s="77"/>
      <c r="C120" s="103"/>
      <c r="D120" s="80">
        <f t="shared" si="11"/>
        <v>0</v>
      </c>
      <c r="E120" s="81" t="e">
        <f>D120/#REF!</f>
        <v>#REF!</v>
      </c>
      <c r="F120" s="21" t="e">
        <f t="shared" si="12"/>
        <v>#N/A</v>
      </c>
      <c r="G120" s="21"/>
      <c r="H120" s="28">
        <f t="shared" si="13"/>
        <v>114</v>
      </c>
      <c r="I120" s="35"/>
      <c r="J120" s="35"/>
      <c r="L120" s="35"/>
      <c r="M120" s="35"/>
      <c r="N120" s="156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</row>
    <row r="121" spans="1:28" s="22" customFormat="1" x14ac:dyDescent="0.2">
      <c r="A121" s="109">
        <v>115</v>
      </c>
      <c r="B121" s="77"/>
      <c r="C121" s="103"/>
      <c r="D121" s="80">
        <f t="shared" si="11"/>
        <v>0</v>
      </c>
      <c r="E121" s="81" t="e">
        <f>D121/#REF!</f>
        <v>#REF!</v>
      </c>
      <c r="F121" s="21" t="e">
        <f t="shared" si="12"/>
        <v>#N/A</v>
      </c>
      <c r="G121" s="21"/>
      <c r="H121" s="28">
        <f t="shared" si="13"/>
        <v>114</v>
      </c>
      <c r="I121" s="35"/>
      <c r="J121" s="35"/>
      <c r="L121" s="35"/>
      <c r="M121" s="35"/>
      <c r="N121" s="156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</row>
    <row r="122" spans="1:28" s="22" customFormat="1" x14ac:dyDescent="0.2">
      <c r="A122" s="109">
        <v>116</v>
      </c>
      <c r="B122" s="77"/>
      <c r="C122" s="103"/>
      <c r="D122" s="80">
        <f t="shared" si="11"/>
        <v>0</v>
      </c>
      <c r="E122" s="81" t="e">
        <f>D122/#REF!</f>
        <v>#REF!</v>
      </c>
      <c r="F122" s="21" t="e">
        <f t="shared" si="12"/>
        <v>#N/A</v>
      </c>
      <c r="G122" s="21"/>
      <c r="H122" s="28">
        <f t="shared" si="13"/>
        <v>114</v>
      </c>
      <c r="I122" s="35"/>
      <c r="J122" s="35"/>
      <c r="L122" s="35"/>
      <c r="M122" s="35"/>
      <c r="N122" s="156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</row>
    <row r="123" spans="1:28" s="22" customFormat="1" x14ac:dyDescent="0.2">
      <c r="A123" s="109">
        <v>117</v>
      </c>
      <c r="B123" s="77"/>
      <c r="C123" s="103"/>
      <c r="D123" s="80">
        <f t="shared" si="11"/>
        <v>0</v>
      </c>
      <c r="E123" s="81" t="e">
        <f>D123/#REF!</f>
        <v>#REF!</v>
      </c>
      <c r="F123" s="21" t="e">
        <f t="shared" si="12"/>
        <v>#N/A</v>
      </c>
      <c r="G123" s="21"/>
      <c r="H123" s="28">
        <f t="shared" si="13"/>
        <v>114</v>
      </c>
      <c r="I123" s="35"/>
      <c r="J123" s="35"/>
      <c r="L123" s="35"/>
      <c r="M123" s="35"/>
      <c r="N123" s="156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</row>
    <row r="124" spans="1:28" s="22" customFormat="1" x14ac:dyDescent="0.2">
      <c r="A124" s="109">
        <v>118</v>
      </c>
      <c r="B124" s="77"/>
      <c r="C124" s="103"/>
      <c r="D124" s="80">
        <f t="shared" si="11"/>
        <v>0</v>
      </c>
      <c r="E124" s="81" t="e">
        <f>D124/#REF!</f>
        <v>#REF!</v>
      </c>
      <c r="F124" s="21" t="e">
        <f t="shared" si="12"/>
        <v>#N/A</v>
      </c>
      <c r="G124" s="21"/>
      <c r="H124" s="28">
        <f t="shared" si="13"/>
        <v>114</v>
      </c>
      <c r="I124" s="35"/>
      <c r="J124" s="35"/>
      <c r="L124" s="35"/>
      <c r="M124" s="35"/>
      <c r="N124" s="156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</row>
    <row r="125" spans="1:28" s="22" customFormat="1" x14ac:dyDescent="0.2">
      <c r="A125" s="109">
        <v>119</v>
      </c>
      <c r="B125" s="77"/>
      <c r="C125" s="103"/>
      <c r="D125" s="80">
        <f t="shared" si="11"/>
        <v>0</v>
      </c>
      <c r="E125" s="81" t="e">
        <f>D125/#REF!</f>
        <v>#REF!</v>
      </c>
      <c r="F125" s="21" t="e">
        <f t="shared" si="12"/>
        <v>#N/A</v>
      </c>
      <c r="G125" s="21"/>
      <c r="H125" s="28">
        <f t="shared" si="13"/>
        <v>114</v>
      </c>
      <c r="I125" s="35"/>
      <c r="J125" s="35"/>
      <c r="L125" s="35"/>
      <c r="M125" s="35"/>
      <c r="N125" s="156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</row>
    <row r="126" spans="1:28" s="22" customFormat="1" x14ac:dyDescent="0.2">
      <c r="A126" s="109">
        <v>120</v>
      </c>
      <c r="B126" s="77"/>
      <c r="C126" s="103"/>
      <c r="D126" s="80">
        <f t="shared" si="11"/>
        <v>0</v>
      </c>
      <c r="E126" s="81" t="e">
        <f>D126/#REF!</f>
        <v>#REF!</v>
      </c>
      <c r="F126" s="21" t="e">
        <f t="shared" si="12"/>
        <v>#N/A</v>
      </c>
      <c r="G126" s="21"/>
      <c r="H126" s="28">
        <f t="shared" si="13"/>
        <v>114</v>
      </c>
      <c r="I126" s="35"/>
      <c r="J126" s="35"/>
      <c r="L126" s="35"/>
      <c r="M126" s="35"/>
      <c r="N126" s="156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</row>
    <row r="127" spans="1:28" s="22" customFormat="1" x14ac:dyDescent="0.2">
      <c r="A127" s="109">
        <v>121</v>
      </c>
      <c r="B127" s="77"/>
      <c r="C127" s="103"/>
      <c r="D127" s="80">
        <f t="shared" si="11"/>
        <v>0</v>
      </c>
      <c r="E127" s="81" t="e">
        <f>D127/#REF!</f>
        <v>#REF!</v>
      </c>
      <c r="F127" s="21" t="e">
        <f t="shared" si="12"/>
        <v>#N/A</v>
      </c>
      <c r="G127" s="21"/>
      <c r="H127" s="28">
        <f t="shared" si="13"/>
        <v>114</v>
      </c>
      <c r="I127" s="35"/>
      <c r="J127" s="35"/>
      <c r="L127" s="35"/>
      <c r="M127" s="35"/>
      <c r="N127" s="156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</row>
    <row r="128" spans="1:28" s="22" customFormat="1" x14ac:dyDescent="0.2">
      <c r="A128" s="109">
        <v>122</v>
      </c>
      <c r="B128" s="77"/>
      <c r="C128" s="103"/>
      <c r="D128" s="80">
        <f t="shared" si="11"/>
        <v>0</v>
      </c>
      <c r="E128" s="81" t="e">
        <f>D128/#REF!</f>
        <v>#REF!</v>
      </c>
      <c r="F128" s="21" t="e">
        <f t="shared" si="12"/>
        <v>#N/A</v>
      </c>
      <c r="G128" s="21"/>
      <c r="H128" s="28">
        <f t="shared" si="13"/>
        <v>114</v>
      </c>
      <c r="I128" s="35"/>
      <c r="J128" s="35"/>
      <c r="L128" s="35"/>
      <c r="M128" s="35"/>
      <c r="N128" s="156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</row>
    <row r="129" spans="1:28" s="22" customFormat="1" x14ac:dyDescent="0.2">
      <c r="A129" s="109">
        <v>123</v>
      </c>
      <c r="B129" s="77"/>
      <c r="C129" s="103"/>
      <c r="D129" s="80">
        <f t="shared" si="11"/>
        <v>0</v>
      </c>
      <c r="E129" s="81" t="e">
        <f>D129/#REF!</f>
        <v>#REF!</v>
      </c>
      <c r="F129" s="21" t="e">
        <f t="shared" si="12"/>
        <v>#N/A</v>
      </c>
      <c r="G129" s="21"/>
      <c r="H129" s="28">
        <f t="shared" si="13"/>
        <v>114</v>
      </c>
      <c r="I129" s="35"/>
      <c r="J129" s="35"/>
      <c r="L129" s="35"/>
      <c r="M129" s="35"/>
      <c r="N129" s="156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</row>
    <row r="130" spans="1:28" s="22" customFormat="1" x14ac:dyDescent="0.2">
      <c r="A130" s="109">
        <v>124</v>
      </c>
      <c r="B130" s="77"/>
      <c r="C130" s="103"/>
      <c r="D130" s="80">
        <f t="shared" si="11"/>
        <v>0</v>
      </c>
      <c r="E130" s="81" t="e">
        <f>D130/#REF!</f>
        <v>#REF!</v>
      </c>
      <c r="F130" s="21" t="e">
        <f t="shared" si="12"/>
        <v>#N/A</v>
      </c>
      <c r="G130" s="21"/>
      <c r="H130" s="28">
        <f t="shared" si="13"/>
        <v>114</v>
      </c>
      <c r="I130" s="35"/>
      <c r="J130" s="35"/>
      <c r="L130" s="35"/>
      <c r="M130" s="35"/>
      <c r="N130" s="156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</row>
    <row r="131" spans="1:28" s="22" customFormat="1" x14ac:dyDescent="0.2">
      <c r="A131" s="109">
        <v>125</v>
      </c>
      <c r="B131" s="77"/>
      <c r="C131" s="103"/>
      <c r="D131" s="80">
        <f t="shared" si="11"/>
        <v>0</v>
      </c>
      <c r="E131" s="81" t="e">
        <f>D131/#REF!</f>
        <v>#REF!</v>
      </c>
      <c r="F131" s="21" t="e">
        <f t="shared" si="12"/>
        <v>#N/A</v>
      </c>
      <c r="G131" s="21"/>
      <c r="H131" s="28">
        <f t="shared" si="13"/>
        <v>114</v>
      </c>
      <c r="I131" s="35"/>
      <c r="J131" s="35"/>
      <c r="L131" s="35"/>
      <c r="M131" s="35"/>
      <c r="N131" s="156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</row>
    <row r="132" spans="1:28" s="22" customFormat="1" x14ac:dyDescent="0.2">
      <c r="A132" s="109">
        <v>126</v>
      </c>
      <c r="B132" s="77"/>
      <c r="C132" s="103"/>
      <c r="D132" s="80">
        <f t="shared" si="11"/>
        <v>0</v>
      </c>
      <c r="E132" s="81" t="e">
        <f>D132/#REF!</f>
        <v>#REF!</v>
      </c>
      <c r="F132" s="21" t="e">
        <f t="shared" si="12"/>
        <v>#N/A</v>
      </c>
      <c r="G132" s="21"/>
      <c r="H132" s="28">
        <f t="shared" si="13"/>
        <v>114</v>
      </c>
      <c r="I132" s="35"/>
      <c r="J132" s="35"/>
      <c r="L132" s="35"/>
      <c r="M132" s="35"/>
      <c r="N132" s="156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</row>
    <row r="133" spans="1:28" s="22" customFormat="1" x14ac:dyDescent="0.2">
      <c r="A133" s="109">
        <v>127</v>
      </c>
      <c r="B133" s="77"/>
      <c r="C133" s="103"/>
      <c r="D133" s="80">
        <f t="shared" si="11"/>
        <v>0</v>
      </c>
      <c r="E133" s="81" t="e">
        <f>D133/#REF!</f>
        <v>#REF!</v>
      </c>
      <c r="F133" s="21" t="e">
        <f t="shared" si="12"/>
        <v>#N/A</v>
      </c>
      <c r="G133" s="21"/>
      <c r="H133" s="28">
        <f t="shared" si="13"/>
        <v>114</v>
      </c>
      <c r="I133" s="35"/>
      <c r="J133" s="35"/>
      <c r="L133" s="35"/>
      <c r="M133" s="35"/>
      <c r="N133" s="156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</row>
    <row r="134" spans="1:28" s="22" customFormat="1" x14ac:dyDescent="0.2">
      <c r="A134" s="109">
        <v>128</v>
      </c>
      <c r="B134" s="77"/>
      <c r="C134" s="103"/>
      <c r="D134" s="80">
        <f t="shared" si="11"/>
        <v>0</v>
      </c>
      <c r="E134" s="81" t="e">
        <f>D134/#REF!</f>
        <v>#REF!</v>
      </c>
      <c r="F134" s="21" t="e">
        <f t="shared" si="12"/>
        <v>#N/A</v>
      </c>
      <c r="G134" s="21"/>
      <c r="H134" s="28">
        <f t="shared" si="13"/>
        <v>114</v>
      </c>
      <c r="I134" s="35"/>
      <c r="J134" s="35"/>
      <c r="L134" s="35"/>
      <c r="M134" s="35"/>
      <c r="N134" s="156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</row>
    <row r="135" spans="1:28" s="22" customFormat="1" x14ac:dyDescent="0.2">
      <c r="A135" s="109">
        <v>129</v>
      </c>
      <c r="B135" s="77"/>
      <c r="C135" s="103"/>
      <c r="D135" s="80">
        <f t="shared" si="11"/>
        <v>0</v>
      </c>
      <c r="E135" s="81" t="e">
        <f>D135/#REF!</f>
        <v>#REF!</v>
      </c>
      <c r="F135" s="21" t="e">
        <f t="shared" si="12"/>
        <v>#N/A</v>
      </c>
      <c r="G135" s="21"/>
      <c r="H135" s="28">
        <f t="shared" si="13"/>
        <v>114</v>
      </c>
      <c r="I135" s="35"/>
      <c r="J135" s="35"/>
      <c r="L135" s="35"/>
      <c r="M135" s="35"/>
      <c r="N135" s="156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</row>
    <row r="136" spans="1:28" s="22" customFormat="1" x14ac:dyDescent="0.2">
      <c r="A136" s="109">
        <v>130</v>
      </c>
      <c r="B136" s="77"/>
      <c r="C136" s="103"/>
      <c r="D136" s="80">
        <f t="shared" si="11"/>
        <v>0</v>
      </c>
      <c r="E136" s="81" t="e">
        <f>D136/#REF!</f>
        <v>#REF!</v>
      </c>
      <c r="F136" s="21" t="e">
        <f t="shared" si="12"/>
        <v>#N/A</v>
      </c>
      <c r="G136" s="21"/>
      <c r="H136" s="28">
        <f t="shared" si="13"/>
        <v>114</v>
      </c>
      <c r="I136" s="35"/>
      <c r="J136" s="35"/>
      <c r="L136" s="35"/>
      <c r="M136" s="35"/>
      <c r="N136" s="156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</row>
    <row r="137" spans="1:28" s="22" customFormat="1" x14ac:dyDescent="0.2">
      <c r="A137" s="109">
        <v>131</v>
      </c>
      <c r="B137" s="77"/>
      <c r="C137" s="103"/>
      <c r="D137" s="80">
        <f t="shared" si="11"/>
        <v>0</v>
      </c>
      <c r="E137" s="81" t="e">
        <f>D137/#REF!</f>
        <v>#REF!</v>
      </c>
      <c r="F137" s="21" t="e">
        <f t="shared" si="12"/>
        <v>#N/A</v>
      </c>
      <c r="G137" s="21"/>
      <c r="H137" s="28">
        <f t="shared" si="13"/>
        <v>114</v>
      </c>
      <c r="I137" s="35"/>
      <c r="J137" s="35"/>
      <c r="L137" s="35"/>
      <c r="M137" s="35"/>
      <c r="N137" s="156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</row>
    <row r="138" spans="1:28" s="22" customFormat="1" x14ac:dyDescent="0.2">
      <c r="A138" s="109">
        <v>132</v>
      </c>
      <c r="B138" s="77"/>
      <c r="C138" s="103"/>
      <c r="D138" s="80">
        <f t="shared" si="11"/>
        <v>0</v>
      </c>
      <c r="E138" s="81" t="e">
        <f>D138/#REF!</f>
        <v>#REF!</v>
      </c>
      <c r="F138" s="21" t="e">
        <f t="shared" si="12"/>
        <v>#N/A</v>
      </c>
      <c r="G138" s="21"/>
      <c r="H138" s="28">
        <f t="shared" si="13"/>
        <v>114</v>
      </c>
      <c r="I138" s="35"/>
      <c r="J138" s="35"/>
      <c r="L138" s="35"/>
      <c r="M138" s="35"/>
      <c r="N138" s="156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</row>
    <row r="139" spans="1:28" s="22" customFormat="1" x14ac:dyDescent="0.2">
      <c r="A139" s="109">
        <v>133</v>
      </c>
      <c r="B139" s="77"/>
      <c r="C139" s="103"/>
      <c r="D139" s="80">
        <f t="shared" si="11"/>
        <v>0</v>
      </c>
      <c r="E139" s="81" t="e">
        <f>D139/#REF!</f>
        <v>#REF!</v>
      </c>
      <c r="F139" s="21" t="e">
        <f t="shared" si="12"/>
        <v>#N/A</v>
      </c>
      <c r="G139" s="21"/>
      <c r="H139" s="28">
        <f t="shared" si="13"/>
        <v>114</v>
      </c>
      <c r="I139" s="35"/>
      <c r="J139" s="35"/>
      <c r="L139" s="35"/>
      <c r="M139" s="35"/>
      <c r="N139" s="156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</row>
    <row r="140" spans="1:28" s="22" customFormat="1" x14ac:dyDescent="0.2">
      <c r="A140" s="109">
        <v>134</v>
      </c>
      <c r="B140" s="77"/>
      <c r="C140" s="103"/>
      <c r="D140" s="80">
        <f t="shared" si="11"/>
        <v>0</v>
      </c>
      <c r="E140" s="81" t="e">
        <f>D140/#REF!</f>
        <v>#REF!</v>
      </c>
      <c r="F140" s="21" t="e">
        <f t="shared" si="12"/>
        <v>#N/A</v>
      </c>
      <c r="G140" s="21"/>
      <c r="H140" s="28">
        <f t="shared" si="13"/>
        <v>114</v>
      </c>
      <c r="I140" s="35"/>
      <c r="J140" s="35"/>
      <c r="L140" s="35"/>
      <c r="M140" s="35"/>
      <c r="N140" s="156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1:28" s="22" customFormat="1" x14ac:dyDescent="0.2">
      <c r="A141" s="109">
        <v>135</v>
      </c>
      <c r="B141" s="77"/>
      <c r="C141" s="103"/>
      <c r="D141" s="80">
        <f t="shared" si="11"/>
        <v>0</v>
      </c>
      <c r="E141" s="81" t="e">
        <f>D141/#REF!</f>
        <v>#REF!</v>
      </c>
      <c r="F141" s="21" t="e">
        <f t="shared" si="12"/>
        <v>#N/A</v>
      </c>
      <c r="G141" s="21"/>
      <c r="H141" s="28">
        <f t="shared" si="13"/>
        <v>114</v>
      </c>
      <c r="I141" s="35"/>
      <c r="J141" s="35"/>
      <c r="L141" s="35"/>
      <c r="M141" s="35"/>
      <c r="N141" s="156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1:28" s="22" customFormat="1" x14ac:dyDescent="0.2">
      <c r="A142" s="109">
        <v>136</v>
      </c>
      <c r="B142" s="77"/>
      <c r="C142" s="103"/>
      <c r="D142" s="80">
        <f t="shared" si="11"/>
        <v>0</v>
      </c>
      <c r="E142" s="81" t="e">
        <f>D142/#REF!</f>
        <v>#REF!</v>
      </c>
      <c r="F142" s="21" t="e">
        <f t="shared" si="12"/>
        <v>#N/A</v>
      </c>
      <c r="G142" s="21"/>
      <c r="H142" s="28">
        <f t="shared" si="13"/>
        <v>114</v>
      </c>
      <c r="I142" s="35"/>
      <c r="J142" s="35"/>
      <c r="L142" s="35"/>
      <c r="M142" s="35"/>
      <c r="N142" s="156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</row>
    <row r="143" spans="1:28" s="22" customFormat="1" x14ac:dyDescent="0.2">
      <c r="A143" s="109">
        <v>137</v>
      </c>
      <c r="B143" s="77"/>
      <c r="C143" s="103"/>
      <c r="D143" s="80">
        <f t="shared" si="11"/>
        <v>0</v>
      </c>
      <c r="E143" s="81" t="e">
        <f>D143/#REF!</f>
        <v>#REF!</v>
      </c>
      <c r="F143" s="21" t="e">
        <f t="shared" si="12"/>
        <v>#N/A</v>
      </c>
      <c r="G143" s="21"/>
      <c r="H143" s="28">
        <f t="shared" si="13"/>
        <v>114</v>
      </c>
      <c r="I143" s="35"/>
      <c r="J143" s="35"/>
      <c r="L143" s="35"/>
      <c r="M143" s="35"/>
      <c r="N143" s="156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1:28" s="22" customFormat="1" x14ac:dyDescent="0.2">
      <c r="A144" s="109">
        <v>138</v>
      </c>
      <c r="B144" s="77"/>
      <c r="C144" s="103"/>
      <c r="D144" s="80">
        <f t="shared" si="11"/>
        <v>0</v>
      </c>
      <c r="E144" s="81" t="e">
        <f>D144/#REF!</f>
        <v>#REF!</v>
      </c>
      <c r="F144" s="21" t="e">
        <f t="shared" si="12"/>
        <v>#N/A</v>
      </c>
      <c r="G144" s="21"/>
      <c r="H144" s="28">
        <f t="shared" si="13"/>
        <v>114</v>
      </c>
      <c r="I144" s="35"/>
      <c r="J144" s="35"/>
      <c r="L144" s="35"/>
      <c r="M144" s="35"/>
      <c r="N144" s="156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</row>
    <row r="145" spans="1:28" s="22" customFormat="1" x14ac:dyDescent="0.2">
      <c r="A145" s="109">
        <v>139</v>
      </c>
      <c r="B145" s="77"/>
      <c r="C145" s="103"/>
      <c r="D145" s="80">
        <f t="shared" ref="D145:D208" si="14">C145*2080</f>
        <v>0</v>
      </c>
      <c r="E145" s="81" t="e">
        <f>D145/#REF!</f>
        <v>#REF!</v>
      </c>
      <c r="F145" s="21" t="e">
        <f t="shared" ref="F145:F208" si="15">VLOOKUP($H145,bypoints,9)</f>
        <v>#N/A</v>
      </c>
      <c r="G145" s="21"/>
      <c r="H145" s="28">
        <f t="shared" ref="H145:H208" si="16">VLOOKUP($A145,eval, 14,FALSE)</f>
        <v>114</v>
      </c>
      <c r="I145" s="35"/>
      <c r="J145" s="35"/>
      <c r="L145" s="35"/>
      <c r="M145" s="35"/>
      <c r="N145" s="156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</row>
    <row r="146" spans="1:28" s="22" customFormat="1" x14ac:dyDescent="0.2">
      <c r="A146" s="109">
        <v>140</v>
      </c>
      <c r="B146" s="77"/>
      <c r="C146" s="103"/>
      <c r="D146" s="80">
        <f t="shared" si="14"/>
        <v>0</v>
      </c>
      <c r="E146" s="81" t="e">
        <f>D146/#REF!</f>
        <v>#REF!</v>
      </c>
      <c r="F146" s="21" t="e">
        <f t="shared" si="15"/>
        <v>#N/A</v>
      </c>
      <c r="G146" s="21"/>
      <c r="H146" s="28">
        <f t="shared" si="16"/>
        <v>114</v>
      </c>
      <c r="I146" s="35"/>
      <c r="J146" s="35"/>
      <c r="L146" s="35"/>
      <c r="M146" s="35"/>
      <c r="N146" s="156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</row>
    <row r="147" spans="1:28" s="22" customFormat="1" x14ac:dyDescent="0.2">
      <c r="A147" s="109">
        <v>141</v>
      </c>
      <c r="B147" s="77"/>
      <c r="C147" s="103"/>
      <c r="D147" s="80">
        <f t="shared" si="14"/>
        <v>0</v>
      </c>
      <c r="E147" s="81" t="e">
        <f>D147/#REF!</f>
        <v>#REF!</v>
      </c>
      <c r="F147" s="21" t="e">
        <f t="shared" si="15"/>
        <v>#N/A</v>
      </c>
      <c r="G147" s="21"/>
      <c r="H147" s="28">
        <f t="shared" si="16"/>
        <v>114</v>
      </c>
      <c r="I147" s="35"/>
      <c r="J147" s="35"/>
      <c r="L147" s="35"/>
      <c r="M147" s="35"/>
      <c r="N147" s="156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1:28" s="22" customFormat="1" x14ac:dyDescent="0.2">
      <c r="A148" s="109">
        <v>142</v>
      </c>
      <c r="B148" s="77"/>
      <c r="C148" s="103"/>
      <c r="D148" s="80">
        <f t="shared" si="14"/>
        <v>0</v>
      </c>
      <c r="E148" s="81" t="e">
        <f>D148/#REF!</f>
        <v>#REF!</v>
      </c>
      <c r="F148" s="21" t="e">
        <f t="shared" si="15"/>
        <v>#N/A</v>
      </c>
      <c r="G148" s="21"/>
      <c r="H148" s="28">
        <f t="shared" si="16"/>
        <v>114</v>
      </c>
      <c r="I148" s="35"/>
      <c r="J148" s="35"/>
      <c r="L148" s="35"/>
      <c r="M148" s="35"/>
      <c r="N148" s="156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spans="1:28" s="22" customFormat="1" x14ac:dyDescent="0.2">
      <c r="A149" s="109">
        <v>143</v>
      </c>
      <c r="B149" s="77"/>
      <c r="C149" s="103"/>
      <c r="D149" s="80">
        <f t="shared" si="14"/>
        <v>0</v>
      </c>
      <c r="E149" s="81" t="e">
        <f>D149/#REF!</f>
        <v>#REF!</v>
      </c>
      <c r="F149" s="21" t="e">
        <f t="shared" si="15"/>
        <v>#N/A</v>
      </c>
      <c r="G149" s="21"/>
      <c r="H149" s="28">
        <f t="shared" si="16"/>
        <v>114</v>
      </c>
      <c r="I149" s="35"/>
      <c r="J149" s="35"/>
      <c r="L149" s="35"/>
      <c r="M149" s="35"/>
      <c r="N149" s="156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:28" s="22" customFormat="1" x14ac:dyDescent="0.2">
      <c r="A150" s="109">
        <v>144</v>
      </c>
      <c r="B150" s="77"/>
      <c r="C150" s="103"/>
      <c r="D150" s="80">
        <f t="shared" si="14"/>
        <v>0</v>
      </c>
      <c r="E150" s="81" t="e">
        <f>D150/#REF!</f>
        <v>#REF!</v>
      </c>
      <c r="F150" s="21" t="e">
        <f t="shared" si="15"/>
        <v>#N/A</v>
      </c>
      <c r="G150" s="21"/>
      <c r="H150" s="28">
        <f t="shared" si="16"/>
        <v>114</v>
      </c>
      <c r="I150" s="35"/>
      <c r="J150" s="35"/>
      <c r="L150" s="35"/>
      <c r="M150" s="35"/>
      <c r="N150" s="156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</row>
    <row r="151" spans="1:28" s="22" customFormat="1" x14ac:dyDescent="0.2">
      <c r="A151" s="109">
        <v>145</v>
      </c>
      <c r="B151" s="77"/>
      <c r="C151" s="103"/>
      <c r="D151" s="80">
        <f t="shared" si="14"/>
        <v>0</v>
      </c>
      <c r="E151" s="81" t="e">
        <f>D151/#REF!</f>
        <v>#REF!</v>
      </c>
      <c r="F151" s="21" t="e">
        <f t="shared" si="15"/>
        <v>#N/A</v>
      </c>
      <c r="G151" s="21"/>
      <c r="H151" s="28">
        <f t="shared" si="16"/>
        <v>114</v>
      </c>
      <c r="I151" s="35"/>
      <c r="J151" s="35"/>
      <c r="L151" s="35"/>
      <c r="M151" s="35"/>
      <c r="N151" s="156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8" s="22" customFormat="1" x14ac:dyDescent="0.2">
      <c r="A152" s="109">
        <v>146</v>
      </c>
      <c r="B152" s="77"/>
      <c r="C152" s="103"/>
      <c r="D152" s="80">
        <f t="shared" si="14"/>
        <v>0</v>
      </c>
      <c r="E152" s="81" t="e">
        <f>D152/#REF!</f>
        <v>#REF!</v>
      </c>
      <c r="F152" s="21" t="e">
        <f t="shared" si="15"/>
        <v>#N/A</v>
      </c>
      <c r="G152" s="21"/>
      <c r="H152" s="28">
        <f t="shared" si="16"/>
        <v>114</v>
      </c>
      <c r="I152" s="35"/>
      <c r="J152" s="35"/>
      <c r="L152" s="35"/>
      <c r="M152" s="35"/>
      <c r="N152" s="156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8" s="22" customFormat="1" x14ac:dyDescent="0.2">
      <c r="A153" s="109">
        <v>147</v>
      </c>
      <c r="B153" s="77"/>
      <c r="C153" s="103"/>
      <c r="D153" s="80">
        <f t="shared" si="14"/>
        <v>0</v>
      </c>
      <c r="E153" s="81" t="e">
        <f>D153/#REF!</f>
        <v>#REF!</v>
      </c>
      <c r="F153" s="21" t="e">
        <f t="shared" si="15"/>
        <v>#N/A</v>
      </c>
      <c r="G153" s="21"/>
      <c r="H153" s="28">
        <f t="shared" si="16"/>
        <v>114</v>
      </c>
      <c r="I153" s="35"/>
      <c r="J153" s="35"/>
      <c r="L153" s="35"/>
      <c r="M153" s="35"/>
      <c r="N153" s="156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:28" s="22" customFormat="1" x14ac:dyDescent="0.2">
      <c r="A154" s="109">
        <v>148</v>
      </c>
      <c r="B154" s="77"/>
      <c r="C154" s="103"/>
      <c r="D154" s="80">
        <f t="shared" si="14"/>
        <v>0</v>
      </c>
      <c r="E154" s="81" t="e">
        <f>D154/#REF!</f>
        <v>#REF!</v>
      </c>
      <c r="F154" s="21" t="e">
        <f t="shared" si="15"/>
        <v>#N/A</v>
      </c>
      <c r="G154" s="21"/>
      <c r="H154" s="28">
        <f t="shared" si="16"/>
        <v>114</v>
      </c>
      <c r="I154" s="35"/>
      <c r="J154" s="35"/>
      <c r="L154" s="35"/>
      <c r="M154" s="35"/>
      <c r="N154" s="156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8" s="22" customFormat="1" x14ac:dyDescent="0.2">
      <c r="A155" s="109">
        <v>149</v>
      </c>
      <c r="B155" s="77"/>
      <c r="C155" s="103"/>
      <c r="D155" s="80">
        <f t="shared" si="14"/>
        <v>0</v>
      </c>
      <c r="E155" s="81" t="e">
        <f>D155/#REF!</f>
        <v>#REF!</v>
      </c>
      <c r="F155" s="21" t="e">
        <f t="shared" si="15"/>
        <v>#N/A</v>
      </c>
      <c r="G155" s="21"/>
      <c r="H155" s="28">
        <f t="shared" si="16"/>
        <v>114</v>
      </c>
      <c r="I155" s="35"/>
      <c r="J155" s="35"/>
      <c r="L155" s="35"/>
      <c r="M155" s="35"/>
      <c r="N155" s="156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8" s="22" customFormat="1" x14ac:dyDescent="0.2">
      <c r="A156" s="109">
        <v>150</v>
      </c>
      <c r="B156" s="77"/>
      <c r="C156" s="103"/>
      <c r="D156" s="80">
        <f t="shared" si="14"/>
        <v>0</v>
      </c>
      <c r="E156" s="81" t="e">
        <f>D156/#REF!</f>
        <v>#REF!</v>
      </c>
      <c r="F156" s="21" t="e">
        <f t="shared" si="15"/>
        <v>#N/A</v>
      </c>
      <c r="G156" s="21"/>
      <c r="H156" s="28">
        <f t="shared" si="16"/>
        <v>114</v>
      </c>
      <c r="I156" s="35"/>
      <c r="J156" s="35"/>
      <c r="L156" s="35"/>
      <c r="M156" s="35"/>
      <c r="N156" s="156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8" s="22" customFormat="1" x14ac:dyDescent="0.2">
      <c r="A157" s="109">
        <v>151</v>
      </c>
      <c r="B157" s="77"/>
      <c r="C157" s="103"/>
      <c r="D157" s="80">
        <f t="shared" si="14"/>
        <v>0</v>
      </c>
      <c r="E157" s="81" t="e">
        <f>D157/#REF!</f>
        <v>#REF!</v>
      </c>
      <c r="F157" s="21" t="e">
        <f t="shared" si="15"/>
        <v>#N/A</v>
      </c>
      <c r="G157" s="21"/>
      <c r="H157" s="28">
        <f t="shared" si="16"/>
        <v>114</v>
      </c>
      <c r="I157" s="35"/>
      <c r="J157" s="35"/>
      <c r="L157" s="35"/>
      <c r="M157" s="35"/>
      <c r="N157" s="156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8" s="22" customFormat="1" x14ac:dyDescent="0.2">
      <c r="A158" s="109">
        <v>152</v>
      </c>
      <c r="B158" s="77"/>
      <c r="C158" s="103"/>
      <c r="D158" s="80">
        <f t="shared" si="14"/>
        <v>0</v>
      </c>
      <c r="E158" s="81" t="e">
        <f>D158/#REF!</f>
        <v>#REF!</v>
      </c>
      <c r="F158" s="21" t="e">
        <f t="shared" si="15"/>
        <v>#N/A</v>
      </c>
      <c r="G158" s="21"/>
      <c r="H158" s="28">
        <f t="shared" si="16"/>
        <v>114</v>
      </c>
      <c r="I158" s="35"/>
      <c r="J158" s="35"/>
      <c r="L158" s="35"/>
      <c r="M158" s="35"/>
      <c r="N158" s="156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8" s="22" customFormat="1" x14ac:dyDescent="0.2">
      <c r="A159" s="109">
        <v>153</v>
      </c>
      <c r="B159" s="77"/>
      <c r="C159" s="103"/>
      <c r="D159" s="80">
        <f t="shared" si="14"/>
        <v>0</v>
      </c>
      <c r="E159" s="81" t="e">
        <f>D159/#REF!</f>
        <v>#REF!</v>
      </c>
      <c r="F159" s="21" t="e">
        <f t="shared" si="15"/>
        <v>#N/A</v>
      </c>
      <c r="G159" s="21"/>
      <c r="H159" s="28">
        <f t="shared" si="16"/>
        <v>114</v>
      </c>
      <c r="I159" s="35"/>
      <c r="J159" s="35"/>
      <c r="L159" s="35"/>
      <c r="M159" s="35"/>
      <c r="N159" s="156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8" s="22" customFormat="1" x14ac:dyDescent="0.2">
      <c r="A160" s="109">
        <v>154</v>
      </c>
      <c r="B160" s="77"/>
      <c r="C160" s="103"/>
      <c r="D160" s="80">
        <f t="shared" si="14"/>
        <v>0</v>
      </c>
      <c r="E160" s="81" t="e">
        <f>D160/#REF!</f>
        <v>#REF!</v>
      </c>
      <c r="F160" s="21" t="e">
        <f t="shared" si="15"/>
        <v>#N/A</v>
      </c>
      <c r="G160" s="21"/>
      <c r="H160" s="28">
        <f t="shared" si="16"/>
        <v>114</v>
      </c>
      <c r="I160" s="35"/>
      <c r="J160" s="35"/>
      <c r="L160" s="35"/>
      <c r="M160" s="35"/>
      <c r="N160" s="156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8" s="22" customFormat="1" x14ac:dyDescent="0.2">
      <c r="A161" s="109">
        <v>155</v>
      </c>
      <c r="B161" s="77"/>
      <c r="C161" s="103"/>
      <c r="D161" s="80">
        <f t="shared" si="14"/>
        <v>0</v>
      </c>
      <c r="E161" s="81" t="e">
        <f>D161/#REF!</f>
        <v>#REF!</v>
      </c>
      <c r="F161" s="21" t="e">
        <f t="shared" si="15"/>
        <v>#N/A</v>
      </c>
      <c r="G161" s="21"/>
      <c r="H161" s="28">
        <f t="shared" si="16"/>
        <v>114</v>
      </c>
      <c r="I161" s="35"/>
      <c r="J161" s="35"/>
      <c r="L161" s="35"/>
      <c r="M161" s="35"/>
      <c r="N161" s="156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 s="22" customFormat="1" x14ac:dyDescent="0.2">
      <c r="A162" s="109">
        <v>156</v>
      </c>
      <c r="B162" s="77"/>
      <c r="C162" s="103"/>
      <c r="D162" s="80">
        <f t="shared" si="14"/>
        <v>0</v>
      </c>
      <c r="E162" s="81" t="e">
        <f>D162/#REF!</f>
        <v>#REF!</v>
      </c>
      <c r="F162" s="21" t="e">
        <f t="shared" si="15"/>
        <v>#N/A</v>
      </c>
      <c r="G162" s="21"/>
      <c r="H162" s="28">
        <f t="shared" si="16"/>
        <v>114</v>
      </c>
      <c r="I162" s="35"/>
      <c r="J162" s="35"/>
      <c r="L162" s="35"/>
      <c r="M162" s="35"/>
      <c r="N162" s="156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 s="22" customFormat="1" x14ac:dyDescent="0.2">
      <c r="A163" s="109">
        <v>157</v>
      </c>
      <c r="B163" s="77"/>
      <c r="C163" s="103"/>
      <c r="D163" s="80">
        <f t="shared" si="14"/>
        <v>0</v>
      </c>
      <c r="E163" s="81" t="e">
        <f>D163/#REF!</f>
        <v>#REF!</v>
      </c>
      <c r="F163" s="21" t="e">
        <f t="shared" si="15"/>
        <v>#N/A</v>
      </c>
      <c r="G163" s="21"/>
      <c r="H163" s="28">
        <f t="shared" si="16"/>
        <v>114</v>
      </c>
      <c r="I163" s="35"/>
      <c r="J163" s="35"/>
      <c r="L163" s="35"/>
      <c r="M163" s="35"/>
      <c r="N163" s="156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 s="22" customFormat="1" x14ac:dyDescent="0.2">
      <c r="A164" s="109">
        <v>158</v>
      </c>
      <c r="B164" s="77"/>
      <c r="C164" s="103"/>
      <c r="D164" s="80">
        <f t="shared" si="14"/>
        <v>0</v>
      </c>
      <c r="E164" s="81" t="e">
        <f>D164/#REF!</f>
        <v>#REF!</v>
      </c>
      <c r="F164" s="21" t="e">
        <f t="shared" si="15"/>
        <v>#N/A</v>
      </c>
      <c r="G164" s="21"/>
      <c r="H164" s="28">
        <f t="shared" si="16"/>
        <v>114</v>
      </c>
      <c r="I164" s="35"/>
      <c r="J164" s="35"/>
      <c r="L164" s="35"/>
      <c r="M164" s="35"/>
      <c r="N164" s="156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 s="22" customFormat="1" x14ac:dyDescent="0.2">
      <c r="A165" s="109">
        <v>159</v>
      </c>
      <c r="B165" s="77"/>
      <c r="C165" s="103"/>
      <c r="D165" s="80">
        <f t="shared" si="14"/>
        <v>0</v>
      </c>
      <c r="E165" s="81" t="e">
        <f>D165/#REF!</f>
        <v>#REF!</v>
      </c>
      <c r="F165" s="21" t="e">
        <f t="shared" si="15"/>
        <v>#N/A</v>
      </c>
      <c r="G165" s="21"/>
      <c r="H165" s="28">
        <f t="shared" si="16"/>
        <v>114</v>
      </c>
      <c r="I165" s="35"/>
      <c r="J165" s="35"/>
      <c r="L165" s="35"/>
      <c r="M165" s="35"/>
      <c r="N165" s="156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 s="22" customFormat="1" x14ac:dyDescent="0.2">
      <c r="A166" s="109">
        <v>160</v>
      </c>
      <c r="B166" s="77"/>
      <c r="C166" s="103"/>
      <c r="D166" s="80">
        <f t="shared" si="14"/>
        <v>0</v>
      </c>
      <c r="E166" s="81" t="e">
        <f>D166/#REF!</f>
        <v>#REF!</v>
      </c>
      <c r="F166" s="21" t="e">
        <f t="shared" si="15"/>
        <v>#N/A</v>
      </c>
      <c r="G166" s="21"/>
      <c r="H166" s="28">
        <f t="shared" si="16"/>
        <v>114</v>
      </c>
      <c r="I166" s="35"/>
      <c r="J166" s="35"/>
      <c r="L166" s="35"/>
      <c r="M166" s="35"/>
      <c r="N166" s="156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 s="22" customFormat="1" x14ac:dyDescent="0.2">
      <c r="A167" s="109">
        <v>161</v>
      </c>
      <c r="B167" s="77"/>
      <c r="C167" s="103"/>
      <c r="D167" s="80">
        <f t="shared" si="14"/>
        <v>0</v>
      </c>
      <c r="E167" s="81" t="e">
        <f>D167/#REF!</f>
        <v>#REF!</v>
      </c>
      <c r="F167" s="21" t="e">
        <f t="shared" si="15"/>
        <v>#N/A</v>
      </c>
      <c r="G167" s="21"/>
      <c r="H167" s="28">
        <f t="shared" si="16"/>
        <v>114</v>
      </c>
      <c r="I167" s="35"/>
      <c r="J167" s="35"/>
      <c r="L167" s="35"/>
      <c r="M167" s="35"/>
      <c r="N167" s="156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:28" s="22" customFormat="1" x14ac:dyDescent="0.2">
      <c r="A168" s="109">
        <v>162</v>
      </c>
      <c r="B168" s="77"/>
      <c r="C168" s="103"/>
      <c r="D168" s="80">
        <f t="shared" si="14"/>
        <v>0</v>
      </c>
      <c r="E168" s="81" t="e">
        <f>D168/#REF!</f>
        <v>#REF!</v>
      </c>
      <c r="F168" s="21" t="e">
        <f t="shared" si="15"/>
        <v>#N/A</v>
      </c>
      <c r="G168" s="21"/>
      <c r="H168" s="28">
        <f t="shared" si="16"/>
        <v>114</v>
      </c>
      <c r="I168" s="35"/>
      <c r="J168" s="35"/>
      <c r="L168" s="35"/>
      <c r="M168" s="35"/>
      <c r="N168" s="156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  <row r="169" spans="1:28" s="22" customFormat="1" x14ac:dyDescent="0.2">
      <c r="A169" s="109">
        <v>163</v>
      </c>
      <c r="B169" s="77"/>
      <c r="C169" s="103"/>
      <c r="D169" s="80">
        <f t="shared" si="14"/>
        <v>0</v>
      </c>
      <c r="E169" s="81" t="e">
        <f>D169/#REF!</f>
        <v>#REF!</v>
      </c>
      <c r="F169" s="21" t="e">
        <f t="shared" si="15"/>
        <v>#N/A</v>
      </c>
      <c r="G169" s="21"/>
      <c r="H169" s="28">
        <f t="shared" si="16"/>
        <v>114</v>
      </c>
      <c r="I169" s="35"/>
      <c r="J169" s="35"/>
      <c r="L169" s="35"/>
      <c r="M169" s="35"/>
      <c r="N169" s="156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</row>
    <row r="170" spans="1:28" s="22" customFormat="1" x14ac:dyDescent="0.2">
      <c r="A170" s="109">
        <v>164</v>
      </c>
      <c r="B170" s="77"/>
      <c r="C170" s="103"/>
      <c r="D170" s="80">
        <f t="shared" si="14"/>
        <v>0</v>
      </c>
      <c r="E170" s="81" t="e">
        <f>D170/#REF!</f>
        <v>#REF!</v>
      </c>
      <c r="F170" s="21" t="e">
        <f t="shared" si="15"/>
        <v>#N/A</v>
      </c>
      <c r="G170" s="21"/>
      <c r="H170" s="28">
        <f t="shared" si="16"/>
        <v>114</v>
      </c>
      <c r="I170" s="35"/>
      <c r="J170" s="35"/>
      <c r="L170" s="35"/>
      <c r="M170" s="35"/>
      <c r="N170" s="156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</row>
    <row r="171" spans="1:28" s="22" customFormat="1" x14ac:dyDescent="0.2">
      <c r="A171" s="109">
        <v>165</v>
      </c>
      <c r="B171" s="77"/>
      <c r="C171" s="103"/>
      <c r="D171" s="80">
        <f t="shared" si="14"/>
        <v>0</v>
      </c>
      <c r="E171" s="81" t="e">
        <f>D171/#REF!</f>
        <v>#REF!</v>
      </c>
      <c r="F171" s="21" t="e">
        <f t="shared" si="15"/>
        <v>#N/A</v>
      </c>
      <c r="G171" s="21"/>
      <c r="H171" s="28">
        <f t="shared" si="16"/>
        <v>114</v>
      </c>
      <c r="I171" s="35"/>
      <c r="J171" s="35"/>
      <c r="L171" s="35"/>
      <c r="M171" s="35"/>
      <c r="N171" s="156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</row>
    <row r="172" spans="1:28" s="22" customFormat="1" x14ac:dyDescent="0.2">
      <c r="A172" s="109">
        <v>166</v>
      </c>
      <c r="B172" s="77"/>
      <c r="C172" s="103"/>
      <c r="D172" s="80">
        <f t="shared" si="14"/>
        <v>0</v>
      </c>
      <c r="E172" s="81" t="e">
        <f>D172/#REF!</f>
        <v>#REF!</v>
      </c>
      <c r="F172" s="21" t="e">
        <f t="shared" si="15"/>
        <v>#N/A</v>
      </c>
      <c r="G172" s="21"/>
      <c r="H172" s="28">
        <f t="shared" si="16"/>
        <v>114</v>
      </c>
      <c r="I172" s="35"/>
      <c r="J172" s="35"/>
      <c r="L172" s="35"/>
      <c r="M172" s="35"/>
      <c r="N172" s="156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</row>
    <row r="173" spans="1:28" s="22" customFormat="1" x14ac:dyDescent="0.2">
      <c r="A173" s="109">
        <v>167</v>
      </c>
      <c r="B173" s="77"/>
      <c r="C173" s="103"/>
      <c r="D173" s="80">
        <f t="shared" si="14"/>
        <v>0</v>
      </c>
      <c r="E173" s="81" t="e">
        <f>D173/#REF!</f>
        <v>#REF!</v>
      </c>
      <c r="F173" s="21" t="e">
        <f t="shared" si="15"/>
        <v>#N/A</v>
      </c>
      <c r="G173" s="21"/>
      <c r="H173" s="28">
        <f t="shared" si="16"/>
        <v>114</v>
      </c>
      <c r="I173" s="35"/>
      <c r="J173" s="35"/>
      <c r="L173" s="35"/>
      <c r="M173" s="35"/>
      <c r="N173" s="156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</row>
    <row r="174" spans="1:28" s="22" customFormat="1" x14ac:dyDescent="0.2">
      <c r="A174" s="109">
        <v>168</v>
      </c>
      <c r="B174" s="77"/>
      <c r="C174" s="103"/>
      <c r="D174" s="80">
        <f t="shared" si="14"/>
        <v>0</v>
      </c>
      <c r="E174" s="81" t="e">
        <f>D174/#REF!</f>
        <v>#REF!</v>
      </c>
      <c r="F174" s="21" t="e">
        <f t="shared" si="15"/>
        <v>#N/A</v>
      </c>
      <c r="G174" s="21"/>
      <c r="H174" s="28">
        <f t="shared" si="16"/>
        <v>114</v>
      </c>
      <c r="I174" s="35"/>
      <c r="J174" s="35"/>
      <c r="L174" s="35"/>
      <c r="M174" s="35"/>
      <c r="N174" s="156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</row>
    <row r="175" spans="1:28" s="22" customFormat="1" x14ac:dyDescent="0.2">
      <c r="A175" s="109">
        <v>169</v>
      </c>
      <c r="B175" s="77"/>
      <c r="C175" s="103"/>
      <c r="D175" s="80">
        <f t="shared" si="14"/>
        <v>0</v>
      </c>
      <c r="E175" s="81" t="e">
        <f>D175/#REF!</f>
        <v>#REF!</v>
      </c>
      <c r="F175" s="21" t="e">
        <f t="shared" si="15"/>
        <v>#N/A</v>
      </c>
      <c r="G175" s="21"/>
      <c r="H175" s="28">
        <f t="shared" si="16"/>
        <v>114</v>
      </c>
      <c r="I175" s="35"/>
      <c r="J175" s="35"/>
      <c r="L175" s="35"/>
      <c r="M175" s="35"/>
      <c r="N175" s="156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</row>
    <row r="176" spans="1:28" s="22" customFormat="1" x14ac:dyDescent="0.2">
      <c r="A176" s="109">
        <v>170</v>
      </c>
      <c r="B176" s="77"/>
      <c r="C176" s="103"/>
      <c r="D176" s="80">
        <f t="shared" si="14"/>
        <v>0</v>
      </c>
      <c r="E176" s="81" t="e">
        <f>D176/#REF!</f>
        <v>#REF!</v>
      </c>
      <c r="F176" s="21" t="e">
        <f t="shared" si="15"/>
        <v>#N/A</v>
      </c>
      <c r="G176" s="21"/>
      <c r="H176" s="28">
        <f t="shared" si="16"/>
        <v>114</v>
      </c>
      <c r="I176" s="35"/>
      <c r="J176" s="35"/>
      <c r="L176" s="35"/>
      <c r="M176" s="35"/>
      <c r="N176" s="156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</row>
    <row r="177" spans="1:28" s="22" customFormat="1" x14ac:dyDescent="0.2">
      <c r="A177" s="109">
        <v>171</v>
      </c>
      <c r="B177" s="77"/>
      <c r="C177" s="103"/>
      <c r="D177" s="80">
        <f t="shared" si="14"/>
        <v>0</v>
      </c>
      <c r="E177" s="81" t="e">
        <f>D177/#REF!</f>
        <v>#REF!</v>
      </c>
      <c r="F177" s="21" t="e">
        <f t="shared" si="15"/>
        <v>#N/A</v>
      </c>
      <c r="G177" s="21"/>
      <c r="H177" s="28">
        <f t="shared" si="16"/>
        <v>114</v>
      </c>
      <c r="I177" s="35"/>
      <c r="J177" s="35"/>
      <c r="L177" s="35"/>
      <c r="M177" s="35"/>
      <c r="N177" s="156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</row>
    <row r="178" spans="1:28" s="22" customFormat="1" x14ac:dyDescent="0.2">
      <c r="A178" s="109">
        <v>172</v>
      </c>
      <c r="B178" s="77"/>
      <c r="C178" s="103"/>
      <c r="D178" s="80">
        <f t="shared" si="14"/>
        <v>0</v>
      </c>
      <c r="E178" s="81" t="e">
        <f>D178/#REF!</f>
        <v>#REF!</v>
      </c>
      <c r="F178" s="21" t="e">
        <f t="shared" si="15"/>
        <v>#N/A</v>
      </c>
      <c r="G178" s="21"/>
      <c r="H178" s="28">
        <f t="shared" si="16"/>
        <v>114</v>
      </c>
      <c r="I178" s="35"/>
      <c r="J178" s="35"/>
      <c r="L178" s="35"/>
      <c r="M178" s="35"/>
      <c r="N178" s="156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</row>
    <row r="179" spans="1:28" s="22" customFormat="1" x14ac:dyDescent="0.2">
      <c r="A179" s="109">
        <v>173</v>
      </c>
      <c r="B179" s="77"/>
      <c r="C179" s="103"/>
      <c r="D179" s="80">
        <f t="shared" si="14"/>
        <v>0</v>
      </c>
      <c r="E179" s="81" t="e">
        <f>D179/#REF!</f>
        <v>#REF!</v>
      </c>
      <c r="F179" s="21" t="e">
        <f t="shared" si="15"/>
        <v>#N/A</v>
      </c>
      <c r="G179" s="21"/>
      <c r="H179" s="28">
        <f t="shared" si="16"/>
        <v>114</v>
      </c>
      <c r="I179" s="35"/>
      <c r="J179" s="35"/>
      <c r="L179" s="35"/>
      <c r="M179" s="35"/>
      <c r="N179" s="156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</row>
    <row r="180" spans="1:28" s="22" customFormat="1" x14ac:dyDescent="0.2">
      <c r="A180" s="109">
        <v>174</v>
      </c>
      <c r="B180" s="77"/>
      <c r="C180" s="103"/>
      <c r="D180" s="80">
        <f t="shared" si="14"/>
        <v>0</v>
      </c>
      <c r="E180" s="81" t="e">
        <f>D180/#REF!</f>
        <v>#REF!</v>
      </c>
      <c r="F180" s="21" t="e">
        <f t="shared" si="15"/>
        <v>#N/A</v>
      </c>
      <c r="G180" s="21"/>
      <c r="H180" s="28">
        <f t="shared" si="16"/>
        <v>114</v>
      </c>
      <c r="I180" s="35"/>
      <c r="J180" s="35"/>
      <c r="L180" s="35"/>
      <c r="M180" s="35"/>
      <c r="N180" s="156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</row>
    <row r="181" spans="1:28" s="22" customFormat="1" x14ac:dyDescent="0.2">
      <c r="A181" s="109">
        <v>175</v>
      </c>
      <c r="B181" s="77"/>
      <c r="C181" s="103"/>
      <c r="D181" s="80">
        <f t="shared" si="14"/>
        <v>0</v>
      </c>
      <c r="E181" s="81" t="e">
        <f>D181/#REF!</f>
        <v>#REF!</v>
      </c>
      <c r="F181" s="21" t="e">
        <f t="shared" si="15"/>
        <v>#N/A</v>
      </c>
      <c r="G181" s="21"/>
      <c r="H181" s="28">
        <f t="shared" si="16"/>
        <v>114</v>
      </c>
      <c r="I181" s="35"/>
      <c r="J181" s="35"/>
      <c r="L181" s="35"/>
      <c r="M181" s="35"/>
      <c r="N181" s="156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</row>
    <row r="182" spans="1:28" s="22" customFormat="1" x14ac:dyDescent="0.2">
      <c r="A182" s="109">
        <v>176</v>
      </c>
      <c r="B182" s="77"/>
      <c r="C182" s="103"/>
      <c r="D182" s="80">
        <f t="shared" si="14"/>
        <v>0</v>
      </c>
      <c r="E182" s="81" t="e">
        <f>D182/#REF!</f>
        <v>#REF!</v>
      </c>
      <c r="F182" s="21" t="e">
        <f t="shared" si="15"/>
        <v>#N/A</v>
      </c>
      <c r="G182" s="21"/>
      <c r="H182" s="28">
        <f t="shared" si="16"/>
        <v>114</v>
      </c>
      <c r="I182" s="35"/>
      <c r="J182" s="35"/>
      <c r="L182" s="35"/>
      <c r="M182" s="35"/>
      <c r="N182" s="156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</row>
    <row r="183" spans="1:28" s="22" customFormat="1" x14ac:dyDescent="0.2">
      <c r="A183" s="109">
        <v>177</v>
      </c>
      <c r="B183" s="77"/>
      <c r="C183" s="103"/>
      <c r="D183" s="80">
        <f t="shared" si="14"/>
        <v>0</v>
      </c>
      <c r="E183" s="81" t="e">
        <f>D183/#REF!</f>
        <v>#REF!</v>
      </c>
      <c r="F183" s="21" t="e">
        <f t="shared" si="15"/>
        <v>#N/A</v>
      </c>
      <c r="G183" s="21"/>
      <c r="H183" s="28">
        <f t="shared" si="16"/>
        <v>114</v>
      </c>
      <c r="I183" s="35"/>
      <c r="J183" s="35"/>
      <c r="L183" s="35"/>
      <c r="M183" s="35"/>
      <c r="N183" s="156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</row>
    <row r="184" spans="1:28" s="22" customFormat="1" x14ac:dyDescent="0.2">
      <c r="A184" s="109">
        <v>178</v>
      </c>
      <c r="B184" s="77"/>
      <c r="C184" s="103"/>
      <c r="D184" s="80">
        <f t="shared" si="14"/>
        <v>0</v>
      </c>
      <c r="E184" s="81" t="e">
        <f>D184/#REF!</f>
        <v>#REF!</v>
      </c>
      <c r="F184" s="21" t="e">
        <f t="shared" si="15"/>
        <v>#N/A</v>
      </c>
      <c r="G184" s="21"/>
      <c r="H184" s="28">
        <f t="shared" si="16"/>
        <v>114</v>
      </c>
      <c r="I184" s="35"/>
      <c r="J184" s="35"/>
      <c r="L184" s="35"/>
      <c r="M184" s="35"/>
      <c r="N184" s="156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</row>
    <row r="185" spans="1:28" s="22" customFormat="1" x14ac:dyDescent="0.2">
      <c r="A185" s="109">
        <v>179</v>
      </c>
      <c r="B185" s="77"/>
      <c r="C185" s="103"/>
      <c r="D185" s="80">
        <f t="shared" si="14"/>
        <v>0</v>
      </c>
      <c r="E185" s="81" t="e">
        <f>D185/#REF!</f>
        <v>#REF!</v>
      </c>
      <c r="F185" s="21" t="e">
        <f t="shared" si="15"/>
        <v>#N/A</v>
      </c>
      <c r="G185" s="21"/>
      <c r="H185" s="28">
        <f t="shared" si="16"/>
        <v>114</v>
      </c>
      <c r="I185" s="35"/>
      <c r="J185" s="35"/>
      <c r="L185" s="35"/>
      <c r="M185" s="35"/>
      <c r="N185" s="156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</row>
    <row r="186" spans="1:28" s="22" customFormat="1" x14ac:dyDescent="0.2">
      <c r="A186" s="109">
        <v>180</v>
      </c>
      <c r="B186" s="77"/>
      <c r="C186" s="103"/>
      <c r="D186" s="80">
        <f t="shared" si="14"/>
        <v>0</v>
      </c>
      <c r="E186" s="81" t="e">
        <f>D186/#REF!</f>
        <v>#REF!</v>
      </c>
      <c r="F186" s="21" t="e">
        <f t="shared" si="15"/>
        <v>#N/A</v>
      </c>
      <c r="G186" s="21"/>
      <c r="H186" s="28">
        <f t="shared" si="16"/>
        <v>114</v>
      </c>
      <c r="I186" s="35"/>
      <c r="J186" s="35"/>
      <c r="L186" s="35"/>
      <c r="M186" s="35"/>
      <c r="N186" s="156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</row>
    <row r="187" spans="1:28" s="22" customFormat="1" x14ac:dyDescent="0.2">
      <c r="A187" s="109">
        <v>181</v>
      </c>
      <c r="B187" s="77"/>
      <c r="C187" s="103"/>
      <c r="D187" s="80">
        <f t="shared" si="14"/>
        <v>0</v>
      </c>
      <c r="E187" s="81" t="e">
        <f>D187/#REF!</f>
        <v>#REF!</v>
      </c>
      <c r="F187" s="21" t="e">
        <f t="shared" si="15"/>
        <v>#N/A</v>
      </c>
      <c r="G187" s="21"/>
      <c r="H187" s="28">
        <f t="shared" si="16"/>
        <v>114</v>
      </c>
      <c r="I187" s="35"/>
      <c r="J187" s="35"/>
      <c r="L187" s="35"/>
      <c r="M187" s="35"/>
      <c r="N187" s="156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</row>
    <row r="188" spans="1:28" s="22" customFormat="1" x14ac:dyDescent="0.2">
      <c r="A188" s="109">
        <v>182</v>
      </c>
      <c r="B188" s="77"/>
      <c r="C188" s="103"/>
      <c r="D188" s="80">
        <f t="shared" si="14"/>
        <v>0</v>
      </c>
      <c r="E188" s="81" t="e">
        <f>D188/#REF!</f>
        <v>#REF!</v>
      </c>
      <c r="F188" s="21" t="e">
        <f t="shared" si="15"/>
        <v>#N/A</v>
      </c>
      <c r="G188" s="21"/>
      <c r="H188" s="28">
        <f t="shared" si="16"/>
        <v>114</v>
      </c>
      <c r="I188" s="35"/>
      <c r="J188" s="35"/>
      <c r="L188" s="35"/>
      <c r="M188" s="35"/>
      <c r="N188" s="156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</row>
    <row r="189" spans="1:28" s="22" customFormat="1" x14ac:dyDescent="0.2">
      <c r="A189" s="109">
        <v>183</v>
      </c>
      <c r="B189" s="77"/>
      <c r="C189" s="103"/>
      <c r="D189" s="80">
        <f t="shared" si="14"/>
        <v>0</v>
      </c>
      <c r="E189" s="81" t="e">
        <f>D189/#REF!</f>
        <v>#REF!</v>
      </c>
      <c r="F189" s="21" t="e">
        <f t="shared" si="15"/>
        <v>#N/A</v>
      </c>
      <c r="G189" s="21"/>
      <c r="H189" s="28">
        <f t="shared" si="16"/>
        <v>114</v>
      </c>
      <c r="I189" s="35"/>
      <c r="J189" s="35"/>
      <c r="L189" s="35"/>
      <c r="M189" s="35"/>
      <c r="N189" s="156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</row>
    <row r="190" spans="1:28" s="22" customFormat="1" x14ac:dyDescent="0.2">
      <c r="A190" s="109">
        <v>184</v>
      </c>
      <c r="B190" s="77"/>
      <c r="C190" s="103"/>
      <c r="D190" s="80">
        <f t="shared" si="14"/>
        <v>0</v>
      </c>
      <c r="E190" s="81" t="e">
        <f>D190/#REF!</f>
        <v>#REF!</v>
      </c>
      <c r="F190" s="21" t="e">
        <f t="shared" si="15"/>
        <v>#N/A</v>
      </c>
      <c r="G190" s="21"/>
      <c r="H190" s="28">
        <f t="shared" si="16"/>
        <v>114</v>
      </c>
      <c r="I190" s="35"/>
      <c r="J190" s="35"/>
      <c r="L190" s="35"/>
      <c r="M190" s="35"/>
      <c r="N190" s="156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</row>
    <row r="191" spans="1:28" s="22" customFormat="1" x14ac:dyDescent="0.2">
      <c r="A191" s="109">
        <v>185</v>
      </c>
      <c r="B191" s="77"/>
      <c r="C191" s="103"/>
      <c r="D191" s="80">
        <f t="shared" si="14"/>
        <v>0</v>
      </c>
      <c r="E191" s="81" t="e">
        <f>D191/#REF!</f>
        <v>#REF!</v>
      </c>
      <c r="F191" s="21" t="e">
        <f t="shared" si="15"/>
        <v>#N/A</v>
      </c>
      <c r="G191" s="21"/>
      <c r="H191" s="28">
        <f t="shared" si="16"/>
        <v>114</v>
      </c>
      <c r="I191" s="35"/>
      <c r="J191" s="35"/>
      <c r="L191" s="35"/>
      <c r="M191" s="35"/>
      <c r="N191" s="156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</row>
    <row r="192" spans="1:28" s="22" customFormat="1" x14ac:dyDescent="0.2">
      <c r="A192" s="109">
        <v>186</v>
      </c>
      <c r="B192" s="77"/>
      <c r="C192" s="103"/>
      <c r="D192" s="80">
        <f t="shared" si="14"/>
        <v>0</v>
      </c>
      <c r="E192" s="81" t="e">
        <f>D192/#REF!</f>
        <v>#REF!</v>
      </c>
      <c r="F192" s="21" t="e">
        <f t="shared" si="15"/>
        <v>#N/A</v>
      </c>
      <c r="G192" s="21"/>
      <c r="H192" s="28">
        <f t="shared" si="16"/>
        <v>114</v>
      </c>
      <c r="I192" s="35"/>
      <c r="J192" s="35"/>
      <c r="L192" s="35"/>
      <c r="M192" s="35"/>
      <c r="N192" s="156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</row>
    <row r="193" spans="1:28" s="22" customFormat="1" x14ac:dyDescent="0.2">
      <c r="A193" s="109">
        <v>187</v>
      </c>
      <c r="B193" s="77"/>
      <c r="C193" s="103"/>
      <c r="D193" s="80">
        <f t="shared" si="14"/>
        <v>0</v>
      </c>
      <c r="E193" s="81" t="e">
        <f>D193/#REF!</f>
        <v>#REF!</v>
      </c>
      <c r="F193" s="21" t="e">
        <f t="shared" si="15"/>
        <v>#N/A</v>
      </c>
      <c r="G193" s="21"/>
      <c r="H193" s="28">
        <f t="shared" si="16"/>
        <v>114</v>
      </c>
      <c r="I193" s="35"/>
      <c r="J193" s="35"/>
      <c r="L193" s="35"/>
      <c r="M193" s="35"/>
      <c r="N193" s="156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</row>
    <row r="194" spans="1:28" s="22" customFormat="1" x14ac:dyDescent="0.2">
      <c r="A194" s="109">
        <v>188</v>
      </c>
      <c r="B194" s="77"/>
      <c r="C194" s="103"/>
      <c r="D194" s="80">
        <f t="shared" si="14"/>
        <v>0</v>
      </c>
      <c r="E194" s="81" t="e">
        <f>D194/#REF!</f>
        <v>#REF!</v>
      </c>
      <c r="F194" s="21" t="e">
        <f t="shared" si="15"/>
        <v>#N/A</v>
      </c>
      <c r="G194" s="21"/>
      <c r="H194" s="28">
        <f t="shared" si="16"/>
        <v>114</v>
      </c>
      <c r="I194" s="35"/>
      <c r="J194" s="35"/>
      <c r="L194" s="35"/>
      <c r="M194" s="35"/>
      <c r="N194" s="156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</row>
    <row r="195" spans="1:28" s="22" customFormat="1" x14ac:dyDescent="0.2">
      <c r="A195" s="109">
        <v>189</v>
      </c>
      <c r="B195" s="77"/>
      <c r="C195" s="103"/>
      <c r="D195" s="80">
        <f t="shared" si="14"/>
        <v>0</v>
      </c>
      <c r="E195" s="81" t="e">
        <f>D195/#REF!</f>
        <v>#REF!</v>
      </c>
      <c r="F195" s="21" t="e">
        <f t="shared" si="15"/>
        <v>#N/A</v>
      </c>
      <c r="G195" s="21"/>
      <c r="H195" s="28">
        <f t="shared" si="16"/>
        <v>114</v>
      </c>
      <c r="I195" s="35"/>
      <c r="J195" s="35"/>
      <c r="L195" s="35"/>
      <c r="M195" s="35"/>
      <c r="N195" s="156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</row>
    <row r="196" spans="1:28" s="22" customFormat="1" x14ac:dyDescent="0.2">
      <c r="A196" s="109">
        <v>190</v>
      </c>
      <c r="B196" s="77"/>
      <c r="C196" s="103"/>
      <c r="D196" s="80">
        <f t="shared" si="14"/>
        <v>0</v>
      </c>
      <c r="E196" s="81" t="e">
        <f>D196/#REF!</f>
        <v>#REF!</v>
      </c>
      <c r="F196" s="21" t="e">
        <f t="shared" si="15"/>
        <v>#N/A</v>
      </c>
      <c r="G196" s="21"/>
      <c r="H196" s="28">
        <f t="shared" si="16"/>
        <v>114</v>
      </c>
      <c r="I196" s="35"/>
      <c r="J196" s="35"/>
      <c r="L196" s="35"/>
      <c r="M196" s="35"/>
      <c r="N196" s="156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</row>
    <row r="197" spans="1:28" s="22" customFormat="1" x14ac:dyDescent="0.2">
      <c r="A197" s="109">
        <v>191</v>
      </c>
      <c r="B197" s="77"/>
      <c r="C197" s="103"/>
      <c r="D197" s="80">
        <f t="shared" si="14"/>
        <v>0</v>
      </c>
      <c r="E197" s="81" t="e">
        <f>D197/#REF!</f>
        <v>#REF!</v>
      </c>
      <c r="F197" s="21" t="e">
        <f t="shared" si="15"/>
        <v>#N/A</v>
      </c>
      <c r="G197" s="21"/>
      <c r="H197" s="28">
        <f t="shared" si="16"/>
        <v>114</v>
      </c>
      <c r="I197" s="35"/>
      <c r="J197" s="35"/>
      <c r="L197" s="35"/>
      <c r="M197" s="35"/>
      <c r="N197" s="156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</row>
    <row r="198" spans="1:28" s="22" customFormat="1" x14ac:dyDescent="0.2">
      <c r="A198" s="109">
        <v>192</v>
      </c>
      <c r="B198" s="77"/>
      <c r="C198" s="103"/>
      <c r="D198" s="80">
        <f t="shared" si="14"/>
        <v>0</v>
      </c>
      <c r="E198" s="81" t="e">
        <f>D198/#REF!</f>
        <v>#REF!</v>
      </c>
      <c r="F198" s="21" t="e">
        <f t="shared" si="15"/>
        <v>#N/A</v>
      </c>
      <c r="G198" s="21"/>
      <c r="H198" s="28">
        <f t="shared" si="16"/>
        <v>114</v>
      </c>
      <c r="I198" s="35"/>
      <c r="J198" s="35"/>
      <c r="L198" s="35"/>
      <c r="M198" s="35"/>
      <c r="N198" s="156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</row>
    <row r="199" spans="1:28" s="22" customFormat="1" x14ac:dyDescent="0.2">
      <c r="A199" s="109">
        <v>193</v>
      </c>
      <c r="B199" s="77"/>
      <c r="C199" s="103"/>
      <c r="D199" s="80">
        <f t="shared" si="14"/>
        <v>0</v>
      </c>
      <c r="E199" s="81" t="e">
        <f>D199/#REF!</f>
        <v>#REF!</v>
      </c>
      <c r="F199" s="21" t="e">
        <f t="shared" si="15"/>
        <v>#N/A</v>
      </c>
      <c r="G199" s="21"/>
      <c r="H199" s="28">
        <f t="shared" si="16"/>
        <v>114</v>
      </c>
      <c r="I199" s="35"/>
      <c r="J199" s="35"/>
      <c r="L199" s="35"/>
      <c r="M199" s="35"/>
      <c r="N199" s="156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</row>
    <row r="200" spans="1:28" s="22" customFormat="1" x14ac:dyDescent="0.2">
      <c r="A200" s="109">
        <v>194</v>
      </c>
      <c r="B200" s="77"/>
      <c r="C200" s="103"/>
      <c r="D200" s="80">
        <f t="shared" si="14"/>
        <v>0</v>
      </c>
      <c r="E200" s="81" t="e">
        <f>D200/#REF!</f>
        <v>#REF!</v>
      </c>
      <c r="F200" s="21" t="e">
        <f t="shared" si="15"/>
        <v>#N/A</v>
      </c>
      <c r="G200" s="21"/>
      <c r="H200" s="28">
        <f t="shared" si="16"/>
        <v>114</v>
      </c>
      <c r="I200" s="35"/>
      <c r="J200" s="35"/>
      <c r="L200" s="35"/>
      <c r="M200" s="35"/>
      <c r="N200" s="156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</row>
    <row r="201" spans="1:28" s="22" customFormat="1" x14ac:dyDescent="0.2">
      <c r="A201" s="109">
        <v>195</v>
      </c>
      <c r="B201" s="77"/>
      <c r="C201" s="103"/>
      <c r="D201" s="80">
        <f t="shared" si="14"/>
        <v>0</v>
      </c>
      <c r="E201" s="81" t="e">
        <f>D201/#REF!</f>
        <v>#REF!</v>
      </c>
      <c r="F201" s="21" t="e">
        <f t="shared" si="15"/>
        <v>#N/A</v>
      </c>
      <c r="G201" s="21"/>
      <c r="H201" s="28">
        <f t="shared" si="16"/>
        <v>114</v>
      </c>
      <c r="I201" s="35"/>
      <c r="J201" s="35"/>
      <c r="L201" s="35"/>
      <c r="M201" s="35"/>
      <c r="N201" s="156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</row>
    <row r="202" spans="1:28" s="22" customFormat="1" x14ac:dyDescent="0.2">
      <c r="A202" s="109">
        <v>196</v>
      </c>
      <c r="B202" s="77"/>
      <c r="C202" s="103"/>
      <c r="D202" s="80">
        <f t="shared" si="14"/>
        <v>0</v>
      </c>
      <c r="E202" s="81" t="e">
        <f>D202/#REF!</f>
        <v>#REF!</v>
      </c>
      <c r="F202" s="21" t="e">
        <f t="shared" si="15"/>
        <v>#N/A</v>
      </c>
      <c r="G202" s="21"/>
      <c r="H202" s="28">
        <f t="shared" si="16"/>
        <v>114</v>
      </c>
      <c r="I202" s="35"/>
      <c r="J202" s="35"/>
      <c r="L202" s="35"/>
      <c r="M202" s="35"/>
      <c r="N202" s="156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</row>
    <row r="203" spans="1:28" s="22" customFormat="1" x14ac:dyDescent="0.2">
      <c r="A203" s="109">
        <v>197</v>
      </c>
      <c r="B203" s="77"/>
      <c r="C203" s="103"/>
      <c r="D203" s="80">
        <f t="shared" si="14"/>
        <v>0</v>
      </c>
      <c r="E203" s="81" t="e">
        <f>D203/#REF!</f>
        <v>#REF!</v>
      </c>
      <c r="F203" s="21" t="e">
        <f t="shared" si="15"/>
        <v>#N/A</v>
      </c>
      <c r="G203" s="21"/>
      <c r="H203" s="28">
        <f t="shared" si="16"/>
        <v>114</v>
      </c>
      <c r="I203" s="35"/>
      <c r="J203" s="35"/>
      <c r="L203" s="35"/>
      <c r="M203" s="35"/>
      <c r="N203" s="156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</row>
    <row r="204" spans="1:28" s="22" customFormat="1" x14ac:dyDescent="0.2">
      <c r="A204" s="109">
        <v>198</v>
      </c>
      <c r="B204" s="77"/>
      <c r="C204" s="103"/>
      <c r="D204" s="80">
        <f t="shared" si="14"/>
        <v>0</v>
      </c>
      <c r="E204" s="81" t="e">
        <f>D204/#REF!</f>
        <v>#REF!</v>
      </c>
      <c r="F204" s="21" t="e">
        <f t="shared" si="15"/>
        <v>#N/A</v>
      </c>
      <c r="G204" s="21"/>
      <c r="H204" s="28">
        <f t="shared" si="16"/>
        <v>114</v>
      </c>
      <c r="I204" s="35"/>
      <c r="J204" s="35"/>
      <c r="L204" s="35"/>
      <c r="M204" s="35"/>
      <c r="N204" s="156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</row>
    <row r="205" spans="1:28" s="22" customFormat="1" x14ac:dyDescent="0.2">
      <c r="A205" s="109">
        <v>199</v>
      </c>
      <c r="B205" s="77"/>
      <c r="C205" s="103"/>
      <c r="D205" s="80">
        <f t="shared" si="14"/>
        <v>0</v>
      </c>
      <c r="E205" s="81" t="e">
        <f>D205/#REF!</f>
        <v>#REF!</v>
      </c>
      <c r="F205" s="21" t="e">
        <f t="shared" si="15"/>
        <v>#N/A</v>
      </c>
      <c r="G205" s="21"/>
      <c r="H205" s="28">
        <f t="shared" si="16"/>
        <v>114</v>
      </c>
      <c r="I205" s="35"/>
      <c r="J205" s="35"/>
      <c r="L205" s="35"/>
      <c r="M205" s="35"/>
      <c r="N205" s="156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</row>
    <row r="206" spans="1:28" s="22" customFormat="1" x14ac:dyDescent="0.2">
      <c r="A206" s="109">
        <v>200</v>
      </c>
      <c r="B206" s="77"/>
      <c r="C206" s="103"/>
      <c r="D206" s="80">
        <f t="shared" si="14"/>
        <v>0</v>
      </c>
      <c r="E206" s="81" t="e">
        <f>D206/#REF!</f>
        <v>#REF!</v>
      </c>
      <c r="F206" s="21" t="e">
        <f t="shared" si="15"/>
        <v>#N/A</v>
      </c>
      <c r="G206" s="21"/>
      <c r="H206" s="28">
        <f t="shared" si="16"/>
        <v>114</v>
      </c>
      <c r="I206" s="35"/>
      <c r="J206" s="35"/>
      <c r="L206" s="35"/>
      <c r="M206" s="35"/>
      <c r="N206" s="156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</row>
    <row r="207" spans="1:28" s="22" customFormat="1" x14ac:dyDescent="0.2">
      <c r="A207" s="109">
        <v>201</v>
      </c>
      <c r="B207" s="77"/>
      <c r="C207" s="103"/>
      <c r="D207" s="80">
        <f t="shared" si="14"/>
        <v>0</v>
      </c>
      <c r="E207" s="81" t="e">
        <f>D207/#REF!</f>
        <v>#REF!</v>
      </c>
      <c r="F207" s="21" t="e">
        <f t="shared" si="15"/>
        <v>#N/A</v>
      </c>
      <c r="G207" s="21"/>
      <c r="H207" s="28">
        <f t="shared" si="16"/>
        <v>114</v>
      </c>
      <c r="I207" s="35"/>
      <c r="J207" s="35"/>
      <c r="L207" s="35"/>
      <c r="M207" s="35"/>
      <c r="N207" s="156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</row>
    <row r="208" spans="1:28" s="22" customFormat="1" x14ac:dyDescent="0.2">
      <c r="A208" s="109">
        <v>202</v>
      </c>
      <c r="B208" s="77"/>
      <c r="C208" s="103"/>
      <c r="D208" s="80">
        <f t="shared" si="14"/>
        <v>0</v>
      </c>
      <c r="E208" s="81" t="e">
        <f>D208/#REF!</f>
        <v>#REF!</v>
      </c>
      <c r="F208" s="21" t="e">
        <f t="shared" si="15"/>
        <v>#N/A</v>
      </c>
      <c r="G208" s="21"/>
      <c r="H208" s="28">
        <f t="shared" si="16"/>
        <v>114</v>
      </c>
      <c r="I208" s="35"/>
      <c r="J208" s="35"/>
      <c r="L208" s="35"/>
      <c r="M208" s="35"/>
      <c r="N208" s="156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</row>
    <row r="209" spans="1:28" s="22" customFormat="1" x14ac:dyDescent="0.2">
      <c r="A209" s="109">
        <v>203</v>
      </c>
      <c r="B209" s="77"/>
      <c r="C209" s="103"/>
      <c r="D209" s="80">
        <f t="shared" ref="D209:D272" si="17">C209*2080</f>
        <v>0</v>
      </c>
      <c r="E209" s="81" t="e">
        <f>D209/#REF!</f>
        <v>#REF!</v>
      </c>
      <c r="F209" s="21" t="e">
        <f t="shared" ref="F209:F272" si="18">VLOOKUP($H209,bypoints,9)</f>
        <v>#N/A</v>
      </c>
      <c r="G209" s="21"/>
      <c r="H209" s="28">
        <f t="shared" ref="H209:H272" si="19">VLOOKUP($A209,eval, 14,FALSE)</f>
        <v>114</v>
      </c>
      <c r="I209" s="35"/>
      <c r="J209" s="35"/>
      <c r="L209" s="35"/>
      <c r="M209" s="35"/>
      <c r="N209" s="156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</row>
    <row r="210" spans="1:28" s="22" customFormat="1" x14ac:dyDescent="0.2">
      <c r="A210" s="109">
        <v>204</v>
      </c>
      <c r="B210" s="77"/>
      <c r="C210" s="103"/>
      <c r="D210" s="80">
        <f t="shared" si="17"/>
        <v>0</v>
      </c>
      <c r="E210" s="81" t="e">
        <f>D210/#REF!</f>
        <v>#REF!</v>
      </c>
      <c r="F210" s="21" t="e">
        <f t="shared" si="18"/>
        <v>#N/A</v>
      </c>
      <c r="G210" s="21"/>
      <c r="H210" s="28">
        <f t="shared" si="19"/>
        <v>114</v>
      </c>
      <c r="I210" s="35"/>
      <c r="J210" s="35"/>
      <c r="L210" s="35"/>
      <c r="M210" s="35"/>
      <c r="N210" s="156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</row>
    <row r="211" spans="1:28" s="22" customFormat="1" x14ac:dyDescent="0.2">
      <c r="A211" s="109">
        <v>205</v>
      </c>
      <c r="B211" s="77"/>
      <c r="C211" s="103"/>
      <c r="D211" s="80">
        <f t="shared" si="17"/>
        <v>0</v>
      </c>
      <c r="E211" s="81" t="e">
        <f>D211/#REF!</f>
        <v>#REF!</v>
      </c>
      <c r="F211" s="21" t="e">
        <f t="shared" si="18"/>
        <v>#N/A</v>
      </c>
      <c r="G211" s="21"/>
      <c r="H211" s="28">
        <f t="shared" si="19"/>
        <v>114</v>
      </c>
      <c r="I211" s="35"/>
      <c r="J211" s="35"/>
      <c r="L211" s="35"/>
      <c r="M211" s="35"/>
      <c r="N211" s="156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</row>
    <row r="212" spans="1:28" s="22" customFormat="1" x14ac:dyDescent="0.2">
      <c r="A212" s="109">
        <v>206</v>
      </c>
      <c r="B212" s="77"/>
      <c r="C212" s="103"/>
      <c r="D212" s="80">
        <f t="shared" si="17"/>
        <v>0</v>
      </c>
      <c r="E212" s="81" t="e">
        <f>D212/#REF!</f>
        <v>#REF!</v>
      </c>
      <c r="F212" s="21" t="e">
        <f t="shared" si="18"/>
        <v>#N/A</v>
      </c>
      <c r="G212" s="21"/>
      <c r="H212" s="28">
        <f t="shared" si="19"/>
        <v>114</v>
      </c>
      <c r="I212" s="35"/>
      <c r="J212" s="35"/>
      <c r="L212" s="35"/>
      <c r="M212" s="35"/>
      <c r="N212" s="156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</row>
    <row r="213" spans="1:28" s="22" customFormat="1" x14ac:dyDescent="0.2">
      <c r="A213" s="109">
        <v>207</v>
      </c>
      <c r="B213" s="77"/>
      <c r="C213" s="103"/>
      <c r="D213" s="80">
        <f t="shared" si="17"/>
        <v>0</v>
      </c>
      <c r="E213" s="81" t="e">
        <f>D213/#REF!</f>
        <v>#REF!</v>
      </c>
      <c r="F213" s="21" t="e">
        <f t="shared" si="18"/>
        <v>#N/A</v>
      </c>
      <c r="G213" s="21"/>
      <c r="H213" s="28">
        <f t="shared" si="19"/>
        <v>114</v>
      </c>
      <c r="I213" s="35"/>
      <c r="J213" s="35"/>
      <c r="L213" s="35"/>
      <c r="M213" s="35"/>
      <c r="N213" s="156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</row>
    <row r="214" spans="1:28" s="22" customFormat="1" x14ac:dyDescent="0.2">
      <c r="A214" s="109">
        <v>208</v>
      </c>
      <c r="B214" s="77"/>
      <c r="C214" s="103"/>
      <c r="D214" s="80">
        <f t="shared" si="17"/>
        <v>0</v>
      </c>
      <c r="E214" s="81" t="e">
        <f>D214/#REF!</f>
        <v>#REF!</v>
      </c>
      <c r="F214" s="21" t="e">
        <f t="shared" si="18"/>
        <v>#N/A</v>
      </c>
      <c r="G214" s="21"/>
      <c r="H214" s="28">
        <f t="shared" si="19"/>
        <v>114</v>
      </c>
      <c r="I214" s="35"/>
      <c r="J214" s="35"/>
      <c r="L214" s="35"/>
      <c r="M214" s="35"/>
      <c r="N214" s="156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</row>
    <row r="215" spans="1:28" s="22" customFormat="1" x14ac:dyDescent="0.2">
      <c r="A215" s="109">
        <v>209</v>
      </c>
      <c r="B215" s="77"/>
      <c r="C215" s="103"/>
      <c r="D215" s="80">
        <f t="shared" si="17"/>
        <v>0</v>
      </c>
      <c r="E215" s="81" t="e">
        <f>D215/#REF!</f>
        <v>#REF!</v>
      </c>
      <c r="F215" s="21" t="e">
        <f t="shared" si="18"/>
        <v>#N/A</v>
      </c>
      <c r="G215" s="21"/>
      <c r="H215" s="28">
        <f t="shared" si="19"/>
        <v>114</v>
      </c>
      <c r="I215" s="35"/>
      <c r="J215" s="35"/>
      <c r="L215" s="35"/>
      <c r="M215" s="35"/>
      <c r="N215" s="156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</row>
    <row r="216" spans="1:28" s="22" customFormat="1" x14ac:dyDescent="0.2">
      <c r="A216" s="109">
        <v>210</v>
      </c>
      <c r="B216" s="77"/>
      <c r="C216" s="103"/>
      <c r="D216" s="80">
        <f t="shared" si="17"/>
        <v>0</v>
      </c>
      <c r="E216" s="81" t="e">
        <f>D216/#REF!</f>
        <v>#REF!</v>
      </c>
      <c r="F216" s="21" t="e">
        <f t="shared" si="18"/>
        <v>#N/A</v>
      </c>
      <c r="G216" s="21"/>
      <c r="H216" s="28">
        <f t="shared" si="19"/>
        <v>114</v>
      </c>
      <c r="I216" s="35"/>
      <c r="J216" s="35"/>
      <c r="L216" s="35"/>
      <c r="M216" s="35"/>
      <c r="N216" s="156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</row>
    <row r="217" spans="1:28" s="22" customFormat="1" x14ac:dyDescent="0.2">
      <c r="A217" s="109">
        <v>211</v>
      </c>
      <c r="B217" s="77"/>
      <c r="C217" s="103"/>
      <c r="D217" s="80">
        <f t="shared" si="17"/>
        <v>0</v>
      </c>
      <c r="E217" s="81" t="e">
        <f>D217/#REF!</f>
        <v>#REF!</v>
      </c>
      <c r="F217" s="21" t="e">
        <f t="shared" si="18"/>
        <v>#N/A</v>
      </c>
      <c r="G217" s="21"/>
      <c r="H217" s="28">
        <f t="shared" si="19"/>
        <v>114</v>
      </c>
      <c r="I217" s="35"/>
      <c r="J217" s="35"/>
      <c r="L217" s="35"/>
      <c r="M217" s="35"/>
      <c r="N217" s="156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</row>
    <row r="218" spans="1:28" s="22" customFormat="1" x14ac:dyDescent="0.2">
      <c r="A218" s="109">
        <v>212</v>
      </c>
      <c r="B218" s="77"/>
      <c r="C218" s="103"/>
      <c r="D218" s="80">
        <f t="shared" si="17"/>
        <v>0</v>
      </c>
      <c r="E218" s="81" t="e">
        <f>D218/#REF!</f>
        <v>#REF!</v>
      </c>
      <c r="F218" s="21" t="e">
        <f t="shared" si="18"/>
        <v>#N/A</v>
      </c>
      <c r="G218" s="21"/>
      <c r="H218" s="28">
        <f t="shared" si="19"/>
        <v>114</v>
      </c>
      <c r="I218" s="35"/>
      <c r="J218" s="35"/>
      <c r="L218" s="35"/>
      <c r="M218" s="35"/>
      <c r="N218" s="156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</row>
    <row r="219" spans="1:28" s="22" customFormat="1" x14ac:dyDescent="0.2">
      <c r="A219" s="109">
        <v>213</v>
      </c>
      <c r="B219" s="77"/>
      <c r="C219" s="103"/>
      <c r="D219" s="80">
        <f t="shared" si="17"/>
        <v>0</v>
      </c>
      <c r="E219" s="81" t="e">
        <f>D219/#REF!</f>
        <v>#REF!</v>
      </c>
      <c r="F219" s="21" t="e">
        <f t="shared" si="18"/>
        <v>#N/A</v>
      </c>
      <c r="G219" s="21"/>
      <c r="H219" s="28">
        <f t="shared" si="19"/>
        <v>114</v>
      </c>
      <c r="I219" s="35"/>
      <c r="J219" s="35"/>
      <c r="L219" s="35"/>
      <c r="M219" s="35"/>
      <c r="N219" s="156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</row>
    <row r="220" spans="1:28" s="22" customFormat="1" x14ac:dyDescent="0.2">
      <c r="A220" s="109">
        <v>214</v>
      </c>
      <c r="B220" s="77"/>
      <c r="C220" s="103"/>
      <c r="D220" s="80">
        <f t="shared" si="17"/>
        <v>0</v>
      </c>
      <c r="E220" s="81" t="e">
        <f>D220/#REF!</f>
        <v>#REF!</v>
      </c>
      <c r="F220" s="21" t="e">
        <f t="shared" si="18"/>
        <v>#N/A</v>
      </c>
      <c r="G220" s="21"/>
      <c r="H220" s="28">
        <f t="shared" si="19"/>
        <v>114</v>
      </c>
      <c r="I220" s="35"/>
      <c r="J220" s="35"/>
      <c r="L220" s="35"/>
      <c r="M220" s="35"/>
      <c r="N220" s="156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</row>
    <row r="221" spans="1:28" s="22" customFormat="1" x14ac:dyDescent="0.2">
      <c r="A221" s="109">
        <v>215</v>
      </c>
      <c r="B221" s="77"/>
      <c r="C221" s="103"/>
      <c r="D221" s="80">
        <f t="shared" si="17"/>
        <v>0</v>
      </c>
      <c r="E221" s="81" t="e">
        <f>D221/#REF!</f>
        <v>#REF!</v>
      </c>
      <c r="F221" s="21" t="e">
        <f t="shared" si="18"/>
        <v>#N/A</v>
      </c>
      <c r="G221" s="21"/>
      <c r="H221" s="28">
        <f t="shared" si="19"/>
        <v>114</v>
      </c>
      <c r="I221" s="35"/>
      <c r="J221" s="35"/>
      <c r="L221" s="35"/>
      <c r="M221" s="35"/>
      <c r="N221" s="156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</row>
    <row r="222" spans="1:28" s="22" customFormat="1" x14ac:dyDescent="0.2">
      <c r="A222" s="109">
        <v>216</v>
      </c>
      <c r="B222" s="77"/>
      <c r="C222" s="103"/>
      <c r="D222" s="80">
        <f t="shared" si="17"/>
        <v>0</v>
      </c>
      <c r="E222" s="81" t="e">
        <f>D222/#REF!</f>
        <v>#REF!</v>
      </c>
      <c r="F222" s="21" t="e">
        <f t="shared" si="18"/>
        <v>#N/A</v>
      </c>
      <c r="G222" s="21"/>
      <c r="H222" s="28">
        <f t="shared" si="19"/>
        <v>114</v>
      </c>
      <c r="I222" s="35"/>
      <c r="J222" s="35"/>
      <c r="L222" s="35"/>
      <c r="M222" s="35"/>
      <c r="N222" s="156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</row>
    <row r="223" spans="1:28" s="22" customFormat="1" x14ac:dyDescent="0.2">
      <c r="A223" s="109">
        <v>217</v>
      </c>
      <c r="B223" s="77"/>
      <c r="C223" s="103"/>
      <c r="D223" s="80">
        <f t="shared" si="17"/>
        <v>0</v>
      </c>
      <c r="E223" s="81" t="e">
        <f>D223/#REF!</f>
        <v>#REF!</v>
      </c>
      <c r="F223" s="21" t="e">
        <f t="shared" si="18"/>
        <v>#N/A</v>
      </c>
      <c r="G223" s="21"/>
      <c r="H223" s="28">
        <f t="shared" si="19"/>
        <v>114</v>
      </c>
      <c r="I223" s="35"/>
      <c r="J223" s="35"/>
      <c r="L223" s="35"/>
      <c r="M223" s="35"/>
      <c r="N223" s="156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</row>
    <row r="224" spans="1:28" s="22" customFormat="1" x14ac:dyDescent="0.2">
      <c r="A224" s="109">
        <v>218</v>
      </c>
      <c r="B224" s="77"/>
      <c r="C224" s="103"/>
      <c r="D224" s="80">
        <f t="shared" si="17"/>
        <v>0</v>
      </c>
      <c r="E224" s="81" t="e">
        <f>D224/#REF!</f>
        <v>#REF!</v>
      </c>
      <c r="F224" s="21" t="e">
        <f t="shared" si="18"/>
        <v>#N/A</v>
      </c>
      <c r="G224" s="21"/>
      <c r="H224" s="28">
        <f t="shared" si="19"/>
        <v>114</v>
      </c>
      <c r="I224" s="35"/>
      <c r="J224" s="35"/>
      <c r="L224" s="35"/>
      <c r="M224" s="35"/>
      <c r="N224" s="156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</row>
    <row r="225" spans="1:28" s="22" customFormat="1" x14ac:dyDescent="0.2">
      <c r="A225" s="109">
        <v>219</v>
      </c>
      <c r="B225" s="77"/>
      <c r="C225" s="103"/>
      <c r="D225" s="80">
        <f t="shared" si="17"/>
        <v>0</v>
      </c>
      <c r="E225" s="81" t="e">
        <f>D225/#REF!</f>
        <v>#REF!</v>
      </c>
      <c r="F225" s="21" t="e">
        <f t="shared" si="18"/>
        <v>#N/A</v>
      </c>
      <c r="G225" s="21"/>
      <c r="H225" s="28">
        <f t="shared" si="19"/>
        <v>114</v>
      </c>
      <c r="I225" s="35"/>
      <c r="J225" s="35"/>
      <c r="L225" s="35"/>
      <c r="M225" s="35"/>
      <c r="N225" s="156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</row>
    <row r="226" spans="1:28" s="22" customFormat="1" x14ac:dyDescent="0.2">
      <c r="A226" s="109">
        <v>220</v>
      </c>
      <c r="B226" s="77"/>
      <c r="C226" s="103"/>
      <c r="D226" s="80">
        <f t="shared" si="17"/>
        <v>0</v>
      </c>
      <c r="E226" s="81" t="e">
        <f>D226/#REF!</f>
        <v>#REF!</v>
      </c>
      <c r="F226" s="21" t="e">
        <f t="shared" si="18"/>
        <v>#N/A</v>
      </c>
      <c r="G226" s="21"/>
      <c r="H226" s="28">
        <f t="shared" si="19"/>
        <v>114</v>
      </c>
      <c r="I226" s="35"/>
      <c r="J226" s="35"/>
      <c r="L226" s="35"/>
      <c r="M226" s="35"/>
      <c r="N226" s="156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</row>
    <row r="227" spans="1:28" s="22" customFormat="1" x14ac:dyDescent="0.2">
      <c r="A227" s="109">
        <v>221</v>
      </c>
      <c r="B227" s="77"/>
      <c r="C227" s="103"/>
      <c r="D227" s="80">
        <f t="shared" si="17"/>
        <v>0</v>
      </c>
      <c r="E227" s="81" t="e">
        <f>D227/#REF!</f>
        <v>#REF!</v>
      </c>
      <c r="F227" s="21" t="e">
        <f t="shared" si="18"/>
        <v>#N/A</v>
      </c>
      <c r="G227" s="21"/>
      <c r="H227" s="28">
        <f t="shared" si="19"/>
        <v>114</v>
      </c>
      <c r="I227" s="35"/>
      <c r="J227" s="35"/>
      <c r="L227" s="35"/>
      <c r="M227" s="35"/>
      <c r="N227" s="156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</row>
    <row r="228" spans="1:28" s="22" customFormat="1" x14ac:dyDescent="0.2">
      <c r="A228" s="109">
        <v>222</v>
      </c>
      <c r="B228" s="77"/>
      <c r="C228" s="103"/>
      <c r="D228" s="80">
        <f t="shared" si="17"/>
        <v>0</v>
      </c>
      <c r="E228" s="81" t="e">
        <f>D228/#REF!</f>
        <v>#REF!</v>
      </c>
      <c r="F228" s="21" t="e">
        <f t="shared" si="18"/>
        <v>#N/A</v>
      </c>
      <c r="G228" s="21"/>
      <c r="H228" s="28">
        <f t="shared" si="19"/>
        <v>114</v>
      </c>
      <c r="I228" s="35"/>
      <c r="J228" s="35"/>
      <c r="L228" s="35"/>
      <c r="M228" s="35"/>
      <c r="N228" s="156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</row>
    <row r="229" spans="1:28" s="22" customFormat="1" x14ac:dyDescent="0.2">
      <c r="A229" s="109">
        <v>223</v>
      </c>
      <c r="B229" s="77"/>
      <c r="C229" s="103"/>
      <c r="D229" s="80">
        <f t="shared" si="17"/>
        <v>0</v>
      </c>
      <c r="E229" s="81" t="e">
        <f>D229/#REF!</f>
        <v>#REF!</v>
      </c>
      <c r="F229" s="21" t="e">
        <f t="shared" si="18"/>
        <v>#N/A</v>
      </c>
      <c r="G229" s="21"/>
      <c r="H229" s="28">
        <f t="shared" si="19"/>
        <v>114</v>
      </c>
      <c r="I229" s="35"/>
      <c r="J229" s="35"/>
      <c r="L229" s="35"/>
      <c r="M229" s="35"/>
      <c r="N229" s="156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</row>
    <row r="230" spans="1:28" s="22" customFormat="1" x14ac:dyDescent="0.2">
      <c r="A230" s="109">
        <v>224</v>
      </c>
      <c r="B230" s="77"/>
      <c r="C230" s="103"/>
      <c r="D230" s="80">
        <f t="shared" si="17"/>
        <v>0</v>
      </c>
      <c r="E230" s="81" t="e">
        <f>D230/#REF!</f>
        <v>#REF!</v>
      </c>
      <c r="F230" s="21" t="e">
        <f t="shared" si="18"/>
        <v>#N/A</v>
      </c>
      <c r="G230" s="21"/>
      <c r="H230" s="28">
        <f t="shared" si="19"/>
        <v>114</v>
      </c>
      <c r="I230" s="35"/>
      <c r="J230" s="35"/>
      <c r="L230" s="35"/>
      <c r="M230" s="35"/>
      <c r="N230" s="156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</row>
    <row r="231" spans="1:28" s="22" customFormat="1" x14ac:dyDescent="0.2">
      <c r="A231" s="109">
        <v>225</v>
      </c>
      <c r="B231" s="77"/>
      <c r="C231" s="103"/>
      <c r="D231" s="80">
        <f t="shared" si="17"/>
        <v>0</v>
      </c>
      <c r="E231" s="81" t="e">
        <f>D231/#REF!</f>
        <v>#REF!</v>
      </c>
      <c r="F231" s="21" t="e">
        <f t="shared" si="18"/>
        <v>#N/A</v>
      </c>
      <c r="G231" s="21"/>
      <c r="H231" s="28">
        <f t="shared" si="19"/>
        <v>114</v>
      </c>
      <c r="I231" s="35"/>
      <c r="J231" s="35"/>
      <c r="L231" s="35"/>
      <c r="M231" s="35"/>
      <c r="N231" s="156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</row>
    <row r="232" spans="1:28" s="22" customFormat="1" x14ac:dyDescent="0.2">
      <c r="A232" s="109">
        <v>226</v>
      </c>
      <c r="B232" s="77"/>
      <c r="C232" s="103"/>
      <c r="D232" s="80">
        <f t="shared" si="17"/>
        <v>0</v>
      </c>
      <c r="E232" s="81" t="e">
        <f>D232/#REF!</f>
        <v>#REF!</v>
      </c>
      <c r="F232" s="21" t="e">
        <f t="shared" si="18"/>
        <v>#N/A</v>
      </c>
      <c r="G232" s="21"/>
      <c r="H232" s="28">
        <f t="shared" si="19"/>
        <v>114</v>
      </c>
      <c r="I232" s="35"/>
      <c r="J232" s="35"/>
      <c r="L232" s="35"/>
      <c r="M232" s="35"/>
      <c r="N232" s="156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</row>
    <row r="233" spans="1:28" s="22" customFormat="1" x14ac:dyDescent="0.2">
      <c r="A233" s="109">
        <v>227</v>
      </c>
      <c r="B233" s="77"/>
      <c r="C233" s="103"/>
      <c r="D233" s="80">
        <f t="shared" si="17"/>
        <v>0</v>
      </c>
      <c r="E233" s="81" t="e">
        <f>D233/#REF!</f>
        <v>#REF!</v>
      </c>
      <c r="F233" s="21" t="e">
        <f t="shared" si="18"/>
        <v>#N/A</v>
      </c>
      <c r="G233" s="21"/>
      <c r="H233" s="28">
        <f t="shared" si="19"/>
        <v>114</v>
      </c>
      <c r="I233" s="35"/>
      <c r="J233" s="35"/>
      <c r="L233" s="35"/>
      <c r="M233" s="35"/>
      <c r="N233" s="156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</row>
    <row r="234" spans="1:28" s="22" customFormat="1" x14ac:dyDescent="0.2">
      <c r="A234" s="109">
        <v>228</v>
      </c>
      <c r="B234" s="77"/>
      <c r="C234" s="103"/>
      <c r="D234" s="80">
        <f t="shared" si="17"/>
        <v>0</v>
      </c>
      <c r="E234" s="81" t="e">
        <f>D234/#REF!</f>
        <v>#REF!</v>
      </c>
      <c r="F234" s="21" t="e">
        <f t="shared" si="18"/>
        <v>#N/A</v>
      </c>
      <c r="G234" s="21"/>
      <c r="H234" s="28">
        <f t="shared" si="19"/>
        <v>114</v>
      </c>
      <c r="I234" s="35"/>
      <c r="J234" s="35"/>
      <c r="L234" s="35"/>
      <c r="M234" s="35"/>
      <c r="N234" s="156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</row>
    <row r="235" spans="1:28" s="22" customFormat="1" x14ac:dyDescent="0.2">
      <c r="A235" s="109">
        <v>229</v>
      </c>
      <c r="B235" s="77"/>
      <c r="C235" s="103"/>
      <c r="D235" s="80">
        <f t="shared" si="17"/>
        <v>0</v>
      </c>
      <c r="E235" s="81" t="e">
        <f>D235/#REF!</f>
        <v>#REF!</v>
      </c>
      <c r="F235" s="21" t="e">
        <f t="shared" si="18"/>
        <v>#N/A</v>
      </c>
      <c r="G235" s="21"/>
      <c r="H235" s="28">
        <f t="shared" si="19"/>
        <v>114</v>
      </c>
      <c r="I235" s="35"/>
      <c r="J235" s="35"/>
      <c r="L235" s="35"/>
      <c r="M235" s="35"/>
      <c r="N235" s="156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</row>
    <row r="236" spans="1:28" s="22" customFormat="1" x14ac:dyDescent="0.2">
      <c r="A236" s="109">
        <v>230</v>
      </c>
      <c r="B236" s="77"/>
      <c r="C236" s="103"/>
      <c r="D236" s="80">
        <f t="shared" si="17"/>
        <v>0</v>
      </c>
      <c r="E236" s="81" t="e">
        <f>D236/#REF!</f>
        <v>#REF!</v>
      </c>
      <c r="F236" s="21" t="e">
        <f t="shared" si="18"/>
        <v>#N/A</v>
      </c>
      <c r="G236" s="21"/>
      <c r="H236" s="28">
        <f t="shared" si="19"/>
        <v>114</v>
      </c>
      <c r="I236" s="35"/>
      <c r="J236" s="35"/>
      <c r="L236" s="35"/>
      <c r="M236" s="35"/>
      <c r="N236" s="156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</row>
    <row r="237" spans="1:28" s="22" customFormat="1" x14ac:dyDescent="0.2">
      <c r="A237" s="109">
        <v>231</v>
      </c>
      <c r="B237" s="77"/>
      <c r="C237" s="103"/>
      <c r="D237" s="80">
        <f t="shared" si="17"/>
        <v>0</v>
      </c>
      <c r="E237" s="81" t="e">
        <f>D237/#REF!</f>
        <v>#REF!</v>
      </c>
      <c r="F237" s="21" t="e">
        <f t="shared" si="18"/>
        <v>#N/A</v>
      </c>
      <c r="G237" s="21"/>
      <c r="H237" s="28">
        <f t="shared" si="19"/>
        <v>114</v>
      </c>
      <c r="I237" s="35"/>
      <c r="J237" s="35"/>
      <c r="L237" s="35"/>
      <c r="M237" s="35"/>
      <c r="N237" s="156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</row>
    <row r="238" spans="1:28" s="22" customFormat="1" x14ac:dyDescent="0.2">
      <c r="A238" s="109">
        <v>232</v>
      </c>
      <c r="B238" s="77"/>
      <c r="C238" s="103"/>
      <c r="D238" s="80">
        <f t="shared" si="17"/>
        <v>0</v>
      </c>
      <c r="E238" s="81" t="e">
        <f>D238/#REF!</f>
        <v>#REF!</v>
      </c>
      <c r="F238" s="21" t="e">
        <f t="shared" si="18"/>
        <v>#N/A</v>
      </c>
      <c r="G238" s="21"/>
      <c r="H238" s="28">
        <f t="shared" si="19"/>
        <v>114</v>
      </c>
      <c r="I238" s="35"/>
      <c r="J238" s="35"/>
      <c r="L238" s="35"/>
      <c r="M238" s="35"/>
      <c r="N238" s="156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</row>
    <row r="239" spans="1:28" s="22" customFormat="1" x14ac:dyDescent="0.2">
      <c r="A239" s="109">
        <v>233</v>
      </c>
      <c r="B239" s="77"/>
      <c r="C239" s="103"/>
      <c r="D239" s="80">
        <f t="shared" si="17"/>
        <v>0</v>
      </c>
      <c r="E239" s="81" t="e">
        <f>D239/#REF!</f>
        <v>#REF!</v>
      </c>
      <c r="F239" s="21" t="e">
        <f t="shared" si="18"/>
        <v>#N/A</v>
      </c>
      <c r="G239" s="21"/>
      <c r="H239" s="28">
        <f t="shared" si="19"/>
        <v>114</v>
      </c>
      <c r="I239" s="35"/>
      <c r="J239" s="35"/>
      <c r="L239" s="35"/>
      <c r="M239" s="35"/>
      <c r="N239" s="156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</row>
    <row r="240" spans="1:28" s="22" customFormat="1" x14ac:dyDescent="0.2">
      <c r="A240" s="109">
        <v>234</v>
      </c>
      <c r="B240" s="77"/>
      <c r="C240" s="103"/>
      <c r="D240" s="80">
        <f t="shared" si="17"/>
        <v>0</v>
      </c>
      <c r="E240" s="81" t="e">
        <f>D240/#REF!</f>
        <v>#REF!</v>
      </c>
      <c r="F240" s="21" t="e">
        <f t="shared" si="18"/>
        <v>#N/A</v>
      </c>
      <c r="G240" s="21"/>
      <c r="H240" s="28">
        <f t="shared" si="19"/>
        <v>114</v>
      </c>
      <c r="I240" s="35"/>
      <c r="J240" s="35"/>
      <c r="L240" s="35"/>
      <c r="M240" s="35"/>
      <c r="N240" s="156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</row>
    <row r="241" spans="1:28" s="22" customFormat="1" x14ac:dyDescent="0.2">
      <c r="A241" s="109">
        <v>235</v>
      </c>
      <c r="B241" s="77"/>
      <c r="C241" s="103"/>
      <c r="D241" s="80">
        <f t="shared" si="17"/>
        <v>0</v>
      </c>
      <c r="E241" s="81" t="e">
        <f>D241/#REF!</f>
        <v>#REF!</v>
      </c>
      <c r="F241" s="21" t="e">
        <f t="shared" si="18"/>
        <v>#N/A</v>
      </c>
      <c r="G241" s="21"/>
      <c r="H241" s="28">
        <f t="shared" si="19"/>
        <v>114</v>
      </c>
      <c r="I241" s="35"/>
      <c r="J241" s="35"/>
      <c r="L241" s="35"/>
      <c r="M241" s="35"/>
      <c r="N241" s="156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</row>
    <row r="242" spans="1:28" s="22" customFormat="1" x14ac:dyDescent="0.2">
      <c r="A242" s="109">
        <v>236</v>
      </c>
      <c r="B242" s="77"/>
      <c r="C242" s="103"/>
      <c r="D242" s="80">
        <f t="shared" si="17"/>
        <v>0</v>
      </c>
      <c r="E242" s="81" t="e">
        <f>D242/#REF!</f>
        <v>#REF!</v>
      </c>
      <c r="F242" s="21" t="e">
        <f t="shared" si="18"/>
        <v>#N/A</v>
      </c>
      <c r="G242" s="21"/>
      <c r="H242" s="28">
        <f t="shared" si="19"/>
        <v>114</v>
      </c>
      <c r="I242" s="35"/>
      <c r="J242" s="35"/>
      <c r="L242" s="35"/>
      <c r="M242" s="35"/>
      <c r="N242" s="156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</row>
    <row r="243" spans="1:28" s="22" customFormat="1" x14ac:dyDescent="0.2">
      <c r="A243" s="109">
        <v>237</v>
      </c>
      <c r="B243" s="77"/>
      <c r="C243" s="103"/>
      <c r="D243" s="80">
        <f t="shared" si="17"/>
        <v>0</v>
      </c>
      <c r="E243" s="81" t="e">
        <f>D243/#REF!</f>
        <v>#REF!</v>
      </c>
      <c r="F243" s="21" t="e">
        <f t="shared" si="18"/>
        <v>#N/A</v>
      </c>
      <c r="G243" s="21"/>
      <c r="H243" s="28">
        <f t="shared" si="19"/>
        <v>114</v>
      </c>
      <c r="I243" s="35"/>
      <c r="J243" s="35"/>
      <c r="L243" s="35"/>
      <c r="M243" s="35"/>
      <c r="N243" s="156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</row>
    <row r="244" spans="1:28" s="22" customFormat="1" x14ac:dyDescent="0.2">
      <c r="A244" s="109">
        <v>238</v>
      </c>
      <c r="B244" s="77"/>
      <c r="C244" s="103"/>
      <c r="D244" s="80">
        <f t="shared" si="17"/>
        <v>0</v>
      </c>
      <c r="E244" s="81" t="e">
        <f>D244/#REF!</f>
        <v>#REF!</v>
      </c>
      <c r="F244" s="21" t="e">
        <f t="shared" si="18"/>
        <v>#N/A</v>
      </c>
      <c r="G244" s="21"/>
      <c r="H244" s="28">
        <f t="shared" si="19"/>
        <v>114</v>
      </c>
      <c r="I244" s="35"/>
      <c r="J244" s="35"/>
      <c r="L244" s="35"/>
      <c r="M244" s="35"/>
      <c r="N244" s="156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</row>
    <row r="245" spans="1:28" s="22" customFormat="1" x14ac:dyDescent="0.2">
      <c r="A245" s="109">
        <v>239</v>
      </c>
      <c r="B245" s="77"/>
      <c r="C245" s="103"/>
      <c r="D245" s="80">
        <f t="shared" si="17"/>
        <v>0</v>
      </c>
      <c r="E245" s="81" t="e">
        <f>D245/#REF!</f>
        <v>#REF!</v>
      </c>
      <c r="F245" s="21" t="e">
        <f t="shared" si="18"/>
        <v>#N/A</v>
      </c>
      <c r="G245" s="21"/>
      <c r="H245" s="28">
        <f t="shared" si="19"/>
        <v>114</v>
      </c>
      <c r="I245" s="35"/>
      <c r="J245" s="35"/>
      <c r="L245" s="35"/>
      <c r="M245" s="35"/>
      <c r="N245" s="156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</row>
    <row r="246" spans="1:28" s="22" customFormat="1" x14ac:dyDescent="0.2">
      <c r="A246" s="109">
        <v>240</v>
      </c>
      <c r="B246" s="77"/>
      <c r="C246" s="103"/>
      <c r="D246" s="80">
        <f t="shared" si="17"/>
        <v>0</v>
      </c>
      <c r="E246" s="81" t="e">
        <f>D246/#REF!</f>
        <v>#REF!</v>
      </c>
      <c r="F246" s="21" t="e">
        <f t="shared" si="18"/>
        <v>#N/A</v>
      </c>
      <c r="G246" s="21"/>
      <c r="H246" s="28">
        <f t="shared" si="19"/>
        <v>114</v>
      </c>
      <c r="I246" s="35"/>
      <c r="J246" s="35"/>
      <c r="L246" s="35"/>
      <c r="M246" s="35"/>
      <c r="N246" s="156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</row>
    <row r="247" spans="1:28" s="22" customFormat="1" x14ac:dyDescent="0.2">
      <c r="A247" s="109">
        <v>241</v>
      </c>
      <c r="B247" s="77"/>
      <c r="C247" s="103"/>
      <c r="D247" s="80">
        <f t="shared" si="17"/>
        <v>0</v>
      </c>
      <c r="E247" s="81" t="e">
        <f>D247/#REF!</f>
        <v>#REF!</v>
      </c>
      <c r="F247" s="21" t="e">
        <f t="shared" si="18"/>
        <v>#N/A</v>
      </c>
      <c r="G247" s="21"/>
      <c r="H247" s="28">
        <f t="shared" si="19"/>
        <v>114</v>
      </c>
      <c r="I247" s="35"/>
      <c r="J247" s="35"/>
      <c r="L247" s="35"/>
      <c r="M247" s="35"/>
      <c r="N247" s="156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</row>
    <row r="248" spans="1:28" s="22" customFormat="1" x14ac:dyDescent="0.2">
      <c r="A248" s="109">
        <v>242</v>
      </c>
      <c r="B248" s="77"/>
      <c r="C248" s="103"/>
      <c r="D248" s="80">
        <f t="shared" si="17"/>
        <v>0</v>
      </c>
      <c r="E248" s="81" t="e">
        <f>D248/#REF!</f>
        <v>#REF!</v>
      </c>
      <c r="F248" s="21" t="e">
        <f t="shared" si="18"/>
        <v>#N/A</v>
      </c>
      <c r="G248" s="21"/>
      <c r="H248" s="28">
        <f t="shared" si="19"/>
        <v>114</v>
      </c>
      <c r="I248" s="35"/>
      <c r="J248" s="35"/>
      <c r="L248" s="35"/>
      <c r="M248" s="35"/>
      <c r="N248" s="156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</row>
    <row r="249" spans="1:28" s="22" customFormat="1" x14ac:dyDescent="0.2">
      <c r="A249" s="109">
        <v>243</v>
      </c>
      <c r="B249" s="77"/>
      <c r="C249" s="103"/>
      <c r="D249" s="80">
        <f t="shared" si="17"/>
        <v>0</v>
      </c>
      <c r="E249" s="81" t="e">
        <f>D249/#REF!</f>
        <v>#REF!</v>
      </c>
      <c r="F249" s="21" t="e">
        <f t="shared" si="18"/>
        <v>#N/A</v>
      </c>
      <c r="G249" s="21"/>
      <c r="H249" s="28">
        <f t="shared" si="19"/>
        <v>114</v>
      </c>
      <c r="I249" s="35"/>
      <c r="J249" s="35"/>
      <c r="L249" s="35"/>
      <c r="M249" s="35"/>
      <c r="N249" s="156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</row>
    <row r="250" spans="1:28" s="22" customFormat="1" x14ac:dyDescent="0.2">
      <c r="A250" s="109">
        <v>244</v>
      </c>
      <c r="B250" s="77"/>
      <c r="C250" s="103"/>
      <c r="D250" s="80">
        <f t="shared" si="17"/>
        <v>0</v>
      </c>
      <c r="E250" s="81" t="e">
        <f>D250/#REF!</f>
        <v>#REF!</v>
      </c>
      <c r="F250" s="21" t="e">
        <f t="shared" si="18"/>
        <v>#N/A</v>
      </c>
      <c r="G250" s="21"/>
      <c r="H250" s="28">
        <f t="shared" si="19"/>
        <v>114</v>
      </c>
      <c r="I250" s="35"/>
      <c r="J250" s="35"/>
      <c r="L250" s="35"/>
      <c r="M250" s="35"/>
      <c r="N250" s="156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</row>
    <row r="251" spans="1:28" s="22" customFormat="1" x14ac:dyDescent="0.2">
      <c r="A251" s="109">
        <v>245</v>
      </c>
      <c r="B251" s="77"/>
      <c r="C251" s="103"/>
      <c r="D251" s="80">
        <f t="shared" si="17"/>
        <v>0</v>
      </c>
      <c r="E251" s="81" t="e">
        <f>D251/#REF!</f>
        <v>#REF!</v>
      </c>
      <c r="F251" s="21" t="e">
        <f t="shared" si="18"/>
        <v>#N/A</v>
      </c>
      <c r="G251" s="21"/>
      <c r="H251" s="28">
        <f t="shared" si="19"/>
        <v>114</v>
      </c>
      <c r="I251" s="35"/>
      <c r="J251" s="35"/>
      <c r="L251" s="35"/>
      <c r="M251" s="35"/>
      <c r="N251" s="156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</row>
    <row r="252" spans="1:28" s="22" customFormat="1" x14ac:dyDescent="0.2">
      <c r="A252" s="109">
        <v>246</v>
      </c>
      <c r="B252" s="77"/>
      <c r="C252" s="103"/>
      <c r="D252" s="80">
        <f t="shared" si="17"/>
        <v>0</v>
      </c>
      <c r="E252" s="81" t="e">
        <f>D252/#REF!</f>
        <v>#REF!</v>
      </c>
      <c r="F252" s="21" t="e">
        <f t="shared" si="18"/>
        <v>#N/A</v>
      </c>
      <c r="G252" s="21"/>
      <c r="H252" s="28">
        <f t="shared" si="19"/>
        <v>114</v>
      </c>
      <c r="I252" s="35"/>
      <c r="J252" s="35"/>
      <c r="L252" s="35"/>
      <c r="M252" s="35"/>
      <c r="N252" s="156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</row>
    <row r="253" spans="1:28" s="22" customFormat="1" x14ac:dyDescent="0.2">
      <c r="A253" s="109">
        <v>247</v>
      </c>
      <c r="B253" s="77"/>
      <c r="C253" s="103"/>
      <c r="D253" s="80">
        <f t="shared" si="17"/>
        <v>0</v>
      </c>
      <c r="E253" s="81" t="e">
        <f>D253/#REF!</f>
        <v>#REF!</v>
      </c>
      <c r="F253" s="21" t="e">
        <f t="shared" si="18"/>
        <v>#N/A</v>
      </c>
      <c r="G253" s="21"/>
      <c r="H253" s="28">
        <f t="shared" si="19"/>
        <v>114</v>
      </c>
      <c r="I253" s="35"/>
      <c r="J253" s="35"/>
      <c r="L253" s="35"/>
      <c r="M253" s="35"/>
      <c r="N253" s="156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</row>
    <row r="254" spans="1:28" s="22" customFormat="1" x14ac:dyDescent="0.2">
      <c r="A254" s="109">
        <v>248</v>
      </c>
      <c r="B254" s="77"/>
      <c r="C254" s="103"/>
      <c r="D254" s="80">
        <f t="shared" si="17"/>
        <v>0</v>
      </c>
      <c r="E254" s="81" t="e">
        <f>D254/#REF!</f>
        <v>#REF!</v>
      </c>
      <c r="F254" s="21" t="e">
        <f t="shared" si="18"/>
        <v>#N/A</v>
      </c>
      <c r="G254" s="21"/>
      <c r="H254" s="28">
        <f t="shared" si="19"/>
        <v>114</v>
      </c>
      <c r="I254" s="35"/>
      <c r="J254" s="35"/>
      <c r="L254" s="35"/>
      <c r="M254" s="35"/>
      <c r="N254" s="156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</row>
    <row r="255" spans="1:28" s="22" customFormat="1" x14ac:dyDescent="0.2">
      <c r="A255" s="109">
        <v>249</v>
      </c>
      <c r="B255" s="77"/>
      <c r="C255" s="103"/>
      <c r="D255" s="80">
        <f t="shared" si="17"/>
        <v>0</v>
      </c>
      <c r="E255" s="81" t="e">
        <f>D255/#REF!</f>
        <v>#REF!</v>
      </c>
      <c r="F255" s="21" t="e">
        <f t="shared" si="18"/>
        <v>#N/A</v>
      </c>
      <c r="G255" s="21"/>
      <c r="H255" s="28">
        <f t="shared" si="19"/>
        <v>114</v>
      </c>
      <c r="I255" s="35"/>
      <c r="J255" s="35"/>
      <c r="L255" s="35"/>
      <c r="M255" s="35"/>
      <c r="N255" s="156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</row>
    <row r="256" spans="1:28" s="22" customFormat="1" x14ac:dyDescent="0.2">
      <c r="A256" s="109">
        <v>250</v>
      </c>
      <c r="B256" s="77"/>
      <c r="C256" s="103"/>
      <c r="D256" s="80">
        <f t="shared" si="17"/>
        <v>0</v>
      </c>
      <c r="E256" s="81" t="e">
        <f>D256/#REF!</f>
        <v>#REF!</v>
      </c>
      <c r="F256" s="21" t="e">
        <f t="shared" si="18"/>
        <v>#N/A</v>
      </c>
      <c r="G256" s="21"/>
      <c r="H256" s="28">
        <f t="shared" si="19"/>
        <v>114</v>
      </c>
      <c r="I256" s="35"/>
      <c r="J256" s="35"/>
      <c r="L256" s="35"/>
      <c r="M256" s="35"/>
      <c r="N256" s="156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</row>
    <row r="257" spans="1:28" s="22" customFormat="1" x14ac:dyDescent="0.2">
      <c r="A257" s="109">
        <v>251</v>
      </c>
      <c r="B257" s="77"/>
      <c r="C257" s="103"/>
      <c r="D257" s="80">
        <f t="shared" si="17"/>
        <v>0</v>
      </c>
      <c r="E257" s="81" t="e">
        <f>D257/#REF!</f>
        <v>#REF!</v>
      </c>
      <c r="F257" s="21" t="e">
        <f t="shared" si="18"/>
        <v>#N/A</v>
      </c>
      <c r="G257" s="21"/>
      <c r="H257" s="28">
        <f t="shared" si="19"/>
        <v>114</v>
      </c>
      <c r="I257" s="35"/>
      <c r="J257" s="35"/>
      <c r="L257" s="35"/>
      <c r="M257" s="35"/>
      <c r="N257" s="156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</row>
    <row r="258" spans="1:28" s="22" customFormat="1" x14ac:dyDescent="0.2">
      <c r="A258" s="109">
        <v>252</v>
      </c>
      <c r="B258" s="77"/>
      <c r="C258" s="103"/>
      <c r="D258" s="80">
        <f t="shared" si="17"/>
        <v>0</v>
      </c>
      <c r="E258" s="81" t="e">
        <f>D258/#REF!</f>
        <v>#REF!</v>
      </c>
      <c r="F258" s="21" t="e">
        <f t="shared" si="18"/>
        <v>#N/A</v>
      </c>
      <c r="G258" s="21"/>
      <c r="H258" s="28">
        <f t="shared" si="19"/>
        <v>114</v>
      </c>
      <c r="I258" s="35"/>
      <c r="J258" s="35"/>
      <c r="L258" s="35"/>
      <c r="M258" s="35"/>
      <c r="N258" s="156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</row>
    <row r="259" spans="1:28" s="22" customFormat="1" x14ac:dyDescent="0.2">
      <c r="A259" s="109">
        <v>253</v>
      </c>
      <c r="B259" s="77"/>
      <c r="C259" s="103"/>
      <c r="D259" s="80">
        <f t="shared" si="17"/>
        <v>0</v>
      </c>
      <c r="E259" s="81" t="e">
        <f>D259/#REF!</f>
        <v>#REF!</v>
      </c>
      <c r="F259" s="21" t="e">
        <f t="shared" si="18"/>
        <v>#N/A</v>
      </c>
      <c r="G259" s="21"/>
      <c r="H259" s="28">
        <f t="shared" si="19"/>
        <v>114</v>
      </c>
      <c r="I259" s="35"/>
      <c r="J259" s="35"/>
      <c r="L259" s="35"/>
      <c r="M259" s="35"/>
      <c r="N259" s="156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</row>
    <row r="260" spans="1:28" s="22" customFormat="1" x14ac:dyDescent="0.2">
      <c r="A260" s="109">
        <v>254</v>
      </c>
      <c r="B260" s="77"/>
      <c r="C260" s="103"/>
      <c r="D260" s="80">
        <f t="shared" si="17"/>
        <v>0</v>
      </c>
      <c r="E260" s="81" t="e">
        <f>D260/#REF!</f>
        <v>#REF!</v>
      </c>
      <c r="F260" s="21" t="e">
        <f t="shared" si="18"/>
        <v>#N/A</v>
      </c>
      <c r="G260" s="21"/>
      <c r="H260" s="28">
        <f t="shared" si="19"/>
        <v>114</v>
      </c>
      <c r="I260" s="35"/>
      <c r="J260" s="35"/>
      <c r="L260" s="35"/>
      <c r="M260" s="35"/>
      <c r="N260" s="156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</row>
    <row r="261" spans="1:28" s="22" customFormat="1" x14ac:dyDescent="0.2">
      <c r="A261" s="109">
        <v>255</v>
      </c>
      <c r="B261" s="77"/>
      <c r="C261" s="103"/>
      <c r="D261" s="80">
        <f t="shared" si="17"/>
        <v>0</v>
      </c>
      <c r="E261" s="81" t="e">
        <f>D261/#REF!</f>
        <v>#REF!</v>
      </c>
      <c r="F261" s="21" t="e">
        <f t="shared" si="18"/>
        <v>#N/A</v>
      </c>
      <c r="G261" s="21"/>
      <c r="H261" s="28">
        <f t="shared" si="19"/>
        <v>114</v>
      </c>
      <c r="I261" s="35"/>
      <c r="J261" s="35"/>
      <c r="L261" s="35"/>
      <c r="M261" s="35"/>
      <c r="N261" s="156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</row>
    <row r="262" spans="1:28" s="22" customFormat="1" x14ac:dyDescent="0.2">
      <c r="A262" s="109">
        <v>256</v>
      </c>
      <c r="B262" s="77"/>
      <c r="C262" s="103"/>
      <c r="D262" s="80">
        <f t="shared" si="17"/>
        <v>0</v>
      </c>
      <c r="E262" s="81" t="e">
        <f>D262/#REF!</f>
        <v>#REF!</v>
      </c>
      <c r="F262" s="21" t="e">
        <f t="shared" si="18"/>
        <v>#N/A</v>
      </c>
      <c r="G262" s="21"/>
      <c r="H262" s="28">
        <f t="shared" si="19"/>
        <v>114</v>
      </c>
      <c r="I262" s="35"/>
      <c r="J262" s="35"/>
      <c r="L262" s="35"/>
      <c r="M262" s="35"/>
      <c r="N262" s="156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</row>
    <row r="263" spans="1:28" s="22" customFormat="1" x14ac:dyDescent="0.2">
      <c r="A263" s="109">
        <v>257</v>
      </c>
      <c r="B263" s="77"/>
      <c r="C263" s="103"/>
      <c r="D263" s="80">
        <f t="shared" si="17"/>
        <v>0</v>
      </c>
      <c r="E263" s="81" t="e">
        <f>D263/#REF!</f>
        <v>#REF!</v>
      </c>
      <c r="F263" s="21" t="e">
        <f t="shared" si="18"/>
        <v>#N/A</v>
      </c>
      <c r="G263" s="21"/>
      <c r="H263" s="28">
        <f t="shared" si="19"/>
        <v>114</v>
      </c>
      <c r="I263" s="35"/>
      <c r="J263" s="35"/>
      <c r="L263" s="35"/>
      <c r="M263" s="35"/>
      <c r="N263" s="156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</row>
    <row r="264" spans="1:28" s="22" customFormat="1" x14ac:dyDescent="0.2">
      <c r="A264" s="109">
        <v>258</v>
      </c>
      <c r="B264" s="77"/>
      <c r="C264" s="103"/>
      <c r="D264" s="80">
        <f t="shared" si="17"/>
        <v>0</v>
      </c>
      <c r="E264" s="81" t="e">
        <f>D264/#REF!</f>
        <v>#REF!</v>
      </c>
      <c r="F264" s="21" t="e">
        <f t="shared" si="18"/>
        <v>#N/A</v>
      </c>
      <c r="G264" s="21"/>
      <c r="H264" s="28">
        <f t="shared" si="19"/>
        <v>114</v>
      </c>
      <c r="I264" s="35"/>
      <c r="J264" s="35"/>
      <c r="L264" s="35"/>
      <c r="M264" s="35"/>
      <c r="N264" s="156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</row>
    <row r="265" spans="1:28" s="22" customFormat="1" x14ac:dyDescent="0.2">
      <c r="A265" s="109">
        <v>259</v>
      </c>
      <c r="B265" s="77"/>
      <c r="C265" s="103"/>
      <c r="D265" s="80">
        <f t="shared" si="17"/>
        <v>0</v>
      </c>
      <c r="E265" s="81" t="e">
        <f>D265/#REF!</f>
        <v>#REF!</v>
      </c>
      <c r="F265" s="21" t="e">
        <f t="shared" si="18"/>
        <v>#N/A</v>
      </c>
      <c r="G265" s="21"/>
      <c r="H265" s="28">
        <f t="shared" si="19"/>
        <v>114</v>
      </c>
      <c r="I265" s="35"/>
      <c r="J265" s="35"/>
      <c r="L265" s="35"/>
      <c r="M265" s="35"/>
      <c r="N265" s="156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</row>
    <row r="266" spans="1:28" s="22" customFormat="1" x14ac:dyDescent="0.2">
      <c r="A266" s="109">
        <v>260</v>
      </c>
      <c r="B266" s="77"/>
      <c r="C266" s="103"/>
      <c r="D266" s="80">
        <f t="shared" si="17"/>
        <v>0</v>
      </c>
      <c r="E266" s="81" t="e">
        <f>D266/#REF!</f>
        <v>#REF!</v>
      </c>
      <c r="F266" s="21" t="e">
        <f t="shared" si="18"/>
        <v>#N/A</v>
      </c>
      <c r="G266" s="21"/>
      <c r="H266" s="28">
        <f t="shared" si="19"/>
        <v>114</v>
      </c>
      <c r="I266" s="35"/>
      <c r="J266" s="35"/>
      <c r="L266" s="35"/>
      <c r="M266" s="35"/>
      <c r="N266" s="156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</row>
    <row r="267" spans="1:28" s="22" customFormat="1" x14ac:dyDescent="0.2">
      <c r="A267" s="109">
        <v>261</v>
      </c>
      <c r="B267" s="77"/>
      <c r="C267" s="103"/>
      <c r="D267" s="80">
        <f t="shared" si="17"/>
        <v>0</v>
      </c>
      <c r="E267" s="81" t="e">
        <f>D267/#REF!</f>
        <v>#REF!</v>
      </c>
      <c r="F267" s="21" t="e">
        <f t="shared" si="18"/>
        <v>#N/A</v>
      </c>
      <c r="G267" s="21"/>
      <c r="H267" s="28">
        <f t="shared" si="19"/>
        <v>114</v>
      </c>
      <c r="I267" s="35"/>
      <c r="J267" s="35"/>
      <c r="L267" s="35"/>
      <c r="M267" s="35"/>
      <c r="N267" s="156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</row>
    <row r="268" spans="1:28" s="22" customFormat="1" x14ac:dyDescent="0.2">
      <c r="A268" s="109">
        <v>262</v>
      </c>
      <c r="B268" s="77"/>
      <c r="C268" s="103"/>
      <c r="D268" s="80">
        <f t="shared" si="17"/>
        <v>0</v>
      </c>
      <c r="E268" s="81" t="e">
        <f>D268/#REF!</f>
        <v>#REF!</v>
      </c>
      <c r="F268" s="21" t="e">
        <f t="shared" si="18"/>
        <v>#N/A</v>
      </c>
      <c r="G268" s="21"/>
      <c r="H268" s="28">
        <f t="shared" si="19"/>
        <v>114</v>
      </c>
      <c r="I268" s="35"/>
      <c r="J268" s="35"/>
      <c r="L268" s="35"/>
      <c r="M268" s="35"/>
      <c r="N268" s="156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</row>
    <row r="269" spans="1:28" s="22" customFormat="1" x14ac:dyDescent="0.2">
      <c r="A269" s="109">
        <v>263</v>
      </c>
      <c r="B269" s="77"/>
      <c r="C269" s="103"/>
      <c r="D269" s="80">
        <f t="shared" si="17"/>
        <v>0</v>
      </c>
      <c r="E269" s="81" t="e">
        <f>D269/#REF!</f>
        <v>#REF!</v>
      </c>
      <c r="F269" s="21" t="e">
        <f t="shared" si="18"/>
        <v>#N/A</v>
      </c>
      <c r="G269" s="21"/>
      <c r="H269" s="28">
        <f t="shared" si="19"/>
        <v>114</v>
      </c>
      <c r="I269" s="35"/>
      <c r="J269" s="35"/>
      <c r="L269" s="35"/>
      <c r="M269" s="35"/>
      <c r="N269" s="156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</row>
    <row r="270" spans="1:28" s="22" customFormat="1" x14ac:dyDescent="0.2">
      <c r="A270" s="109">
        <v>264</v>
      </c>
      <c r="B270" s="77"/>
      <c r="C270" s="103"/>
      <c r="D270" s="80">
        <f t="shared" si="17"/>
        <v>0</v>
      </c>
      <c r="E270" s="81" t="e">
        <f>D270/#REF!</f>
        <v>#REF!</v>
      </c>
      <c r="F270" s="21" t="e">
        <f t="shared" si="18"/>
        <v>#N/A</v>
      </c>
      <c r="G270" s="21"/>
      <c r="H270" s="28">
        <f t="shared" si="19"/>
        <v>114</v>
      </c>
      <c r="I270" s="35"/>
      <c r="J270" s="35"/>
      <c r="L270" s="35"/>
      <c r="M270" s="35"/>
      <c r="N270" s="156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</row>
    <row r="271" spans="1:28" s="22" customFormat="1" x14ac:dyDescent="0.2">
      <c r="A271" s="109">
        <v>265</v>
      </c>
      <c r="B271" s="77"/>
      <c r="C271" s="103"/>
      <c r="D271" s="80">
        <f t="shared" si="17"/>
        <v>0</v>
      </c>
      <c r="E271" s="81" t="e">
        <f>D271/#REF!</f>
        <v>#REF!</v>
      </c>
      <c r="F271" s="21" t="e">
        <f t="shared" si="18"/>
        <v>#N/A</v>
      </c>
      <c r="G271" s="21"/>
      <c r="H271" s="28">
        <f t="shared" si="19"/>
        <v>114</v>
      </c>
      <c r="I271" s="35"/>
      <c r="J271" s="35"/>
      <c r="L271" s="35"/>
      <c r="M271" s="35"/>
      <c r="N271" s="156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</row>
    <row r="272" spans="1:28" s="22" customFormat="1" x14ac:dyDescent="0.2">
      <c r="A272" s="109">
        <v>266</v>
      </c>
      <c r="B272" s="77"/>
      <c r="C272" s="103"/>
      <c r="D272" s="80">
        <f t="shared" si="17"/>
        <v>0</v>
      </c>
      <c r="E272" s="81" t="e">
        <f>D272/#REF!</f>
        <v>#REF!</v>
      </c>
      <c r="F272" s="21" t="e">
        <f t="shared" si="18"/>
        <v>#N/A</v>
      </c>
      <c r="G272" s="21"/>
      <c r="H272" s="28">
        <f t="shared" si="19"/>
        <v>114</v>
      </c>
      <c r="I272" s="35"/>
      <c r="J272" s="35"/>
      <c r="L272" s="35"/>
      <c r="M272" s="35"/>
      <c r="N272" s="156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</row>
    <row r="273" spans="1:28" s="22" customFormat="1" x14ac:dyDescent="0.2">
      <c r="A273" s="109">
        <v>267</v>
      </c>
      <c r="B273" s="77"/>
      <c r="C273" s="103"/>
      <c r="D273" s="80">
        <f t="shared" ref="D273:D336" si="20">C273*2080</f>
        <v>0</v>
      </c>
      <c r="E273" s="81" t="e">
        <f>D273/#REF!</f>
        <v>#REF!</v>
      </c>
      <c r="F273" s="21" t="e">
        <f t="shared" ref="F273:F336" si="21">VLOOKUP($H273,bypoints,9)</f>
        <v>#N/A</v>
      </c>
      <c r="G273" s="21"/>
      <c r="H273" s="28">
        <f t="shared" ref="H273:H336" si="22">VLOOKUP($A273,eval, 14,FALSE)</f>
        <v>114</v>
      </c>
      <c r="I273" s="35"/>
      <c r="J273" s="35"/>
      <c r="L273" s="35"/>
      <c r="M273" s="35"/>
      <c r="N273" s="156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</row>
    <row r="274" spans="1:28" s="22" customFormat="1" x14ac:dyDescent="0.2">
      <c r="A274" s="109">
        <v>268</v>
      </c>
      <c r="B274" s="77"/>
      <c r="C274" s="103"/>
      <c r="D274" s="80">
        <f t="shared" si="20"/>
        <v>0</v>
      </c>
      <c r="E274" s="81" t="e">
        <f>D274/#REF!</f>
        <v>#REF!</v>
      </c>
      <c r="F274" s="21" t="e">
        <f t="shared" si="21"/>
        <v>#N/A</v>
      </c>
      <c r="G274" s="21"/>
      <c r="H274" s="28">
        <f t="shared" si="22"/>
        <v>114</v>
      </c>
      <c r="I274" s="35"/>
      <c r="J274" s="35"/>
      <c r="L274" s="35"/>
      <c r="M274" s="35"/>
      <c r="N274" s="156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</row>
    <row r="275" spans="1:28" s="22" customFormat="1" x14ac:dyDescent="0.2">
      <c r="A275" s="109">
        <v>269</v>
      </c>
      <c r="B275" s="77"/>
      <c r="C275" s="103"/>
      <c r="D275" s="80">
        <f t="shared" si="20"/>
        <v>0</v>
      </c>
      <c r="E275" s="81" t="e">
        <f>D275/#REF!</f>
        <v>#REF!</v>
      </c>
      <c r="F275" s="21" t="e">
        <f t="shared" si="21"/>
        <v>#N/A</v>
      </c>
      <c r="G275" s="21"/>
      <c r="H275" s="28">
        <f t="shared" si="22"/>
        <v>114</v>
      </c>
      <c r="I275" s="35"/>
      <c r="J275" s="35"/>
      <c r="L275" s="35"/>
      <c r="M275" s="35"/>
      <c r="N275" s="156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</row>
    <row r="276" spans="1:28" s="22" customFormat="1" x14ac:dyDescent="0.2">
      <c r="A276" s="109">
        <v>270</v>
      </c>
      <c r="B276" s="77"/>
      <c r="C276" s="103"/>
      <c r="D276" s="80">
        <f t="shared" si="20"/>
        <v>0</v>
      </c>
      <c r="E276" s="81" t="e">
        <f>D276/#REF!</f>
        <v>#REF!</v>
      </c>
      <c r="F276" s="21" t="e">
        <f t="shared" si="21"/>
        <v>#N/A</v>
      </c>
      <c r="G276" s="21"/>
      <c r="H276" s="28">
        <f t="shared" si="22"/>
        <v>114</v>
      </c>
      <c r="I276" s="35"/>
      <c r="J276" s="35"/>
      <c r="L276" s="35"/>
      <c r="M276" s="35"/>
      <c r="N276" s="156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</row>
    <row r="277" spans="1:28" s="22" customFormat="1" x14ac:dyDescent="0.2">
      <c r="A277" s="109">
        <v>271</v>
      </c>
      <c r="B277" s="77"/>
      <c r="C277" s="103"/>
      <c r="D277" s="80">
        <f t="shared" si="20"/>
        <v>0</v>
      </c>
      <c r="E277" s="81" t="e">
        <f>D277/#REF!</f>
        <v>#REF!</v>
      </c>
      <c r="F277" s="21" t="e">
        <f t="shared" si="21"/>
        <v>#N/A</v>
      </c>
      <c r="G277" s="21"/>
      <c r="H277" s="28">
        <f t="shared" si="22"/>
        <v>114</v>
      </c>
      <c r="I277" s="35"/>
      <c r="J277" s="35"/>
      <c r="L277" s="35"/>
      <c r="M277" s="35"/>
      <c r="N277" s="156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</row>
    <row r="278" spans="1:28" s="22" customFormat="1" x14ac:dyDescent="0.2">
      <c r="A278" s="109">
        <v>272</v>
      </c>
      <c r="B278" s="77"/>
      <c r="C278" s="103"/>
      <c r="D278" s="80">
        <f t="shared" si="20"/>
        <v>0</v>
      </c>
      <c r="E278" s="81" t="e">
        <f>D278/#REF!</f>
        <v>#REF!</v>
      </c>
      <c r="F278" s="21" t="e">
        <f t="shared" si="21"/>
        <v>#N/A</v>
      </c>
      <c r="G278" s="21"/>
      <c r="H278" s="28">
        <f t="shared" si="22"/>
        <v>114</v>
      </c>
      <c r="I278" s="35"/>
      <c r="J278" s="35"/>
      <c r="L278" s="35"/>
      <c r="M278" s="35"/>
      <c r="N278" s="156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</row>
    <row r="279" spans="1:28" s="22" customFormat="1" x14ac:dyDescent="0.2">
      <c r="A279" s="109">
        <v>273</v>
      </c>
      <c r="B279" s="77"/>
      <c r="C279" s="103"/>
      <c r="D279" s="80">
        <f t="shared" si="20"/>
        <v>0</v>
      </c>
      <c r="E279" s="81" t="e">
        <f>D279/#REF!</f>
        <v>#REF!</v>
      </c>
      <c r="F279" s="21" t="e">
        <f t="shared" si="21"/>
        <v>#N/A</v>
      </c>
      <c r="G279" s="21"/>
      <c r="H279" s="28">
        <f t="shared" si="22"/>
        <v>114</v>
      </c>
      <c r="I279" s="35"/>
      <c r="J279" s="35"/>
      <c r="L279" s="35"/>
      <c r="M279" s="35"/>
      <c r="N279" s="156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</row>
    <row r="280" spans="1:28" s="22" customFormat="1" x14ac:dyDescent="0.2">
      <c r="A280" s="109">
        <v>274</v>
      </c>
      <c r="B280" s="77"/>
      <c r="C280" s="103"/>
      <c r="D280" s="80">
        <f t="shared" si="20"/>
        <v>0</v>
      </c>
      <c r="E280" s="81" t="e">
        <f>D280/#REF!</f>
        <v>#REF!</v>
      </c>
      <c r="F280" s="21" t="e">
        <f t="shared" si="21"/>
        <v>#N/A</v>
      </c>
      <c r="G280" s="21"/>
      <c r="H280" s="28">
        <f t="shared" si="22"/>
        <v>114</v>
      </c>
      <c r="I280" s="35"/>
      <c r="J280" s="35"/>
      <c r="L280" s="35"/>
      <c r="M280" s="35"/>
      <c r="N280" s="156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</row>
    <row r="281" spans="1:28" s="22" customFormat="1" x14ac:dyDescent="0.2">
      <c r="A281" s="109">
        <v>275</v>
      </c>
      <c r="B281" s="77"/>
      <c r="C281" s="103"/>
      <c r="D281" s="80">
        <f t="shared" si="20"/>
        <v>0</v>
      </c>
      <c r="E281" s="81" t="e">
        <f>D281/#REF!</f>
        <v>#REF!</v>
      </c>
      <c r="F281" s="21" t="e">
        <f t="shared" si="21"/>
        <v>#N/A</v>
      </c>
      <c r="G281" s="21"/>
      <c r="H281" s="28">
        <f t="shared" si="22"/>
        <v>114</v>
      </c>
      <c r="I281" s="35"/>
      <c r="J281" s="35"/>
      <c r="L281" s="35"/>
      <c r="M281" s="35"/>
      <c r="N281" s="156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</row>
    <row r="282" spans="1:28" s="22" customFormat="1" x14ac:dyDescent="0.2">
      <c r="A282" s="109">
        <v>276</v>
      </c>
      <c r="B282" s="77"/>
      <c r="C282" s="103"/>
      <c r="D282" s="80">
        <f t="shared" si="20"/>
        <v>0</v>
      </c>
      <c r="E282" s="81" t="e">
        <f>D282/#REF!</f>
        <v>#REF!</v>
      </c>
      <c r="F282" s="21" t="e">
        <f t="shared" si="21"/>
        <v>#N/A</v>
      </c>
      <c r="G282" s="21"/>
      <c r="H282" s="28">
        <f t="shared" si="22"/>
        <v>114</v>
      </c>
      <c r="I282" s="35"/>
      <c r="J282" s="35"/>
      <c r="L282" s="35"/>
      <c r="M282" s="35"/>
      <c r="N282" s="156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</row>
    <row r="283" spans="1:28" s="22" customFormat="1" x14ac:dyDescent="0.2">
      <c r="A283" s="109">
        <v>277</v>
      </c>
      <c r="B283" s="77"/>
      <c r="C283" s="103"/>
      <c r="D283" s="80">
        <f t="shared" si="20"/>
        <v>0</v>
      </c>
      <c r="E283" s="81" t="e">
        <f>D283/#REF!</f>
        <v>#REF!</v>
      </c>
      <c r="F283" s="21" t="e">
        <f t="shared" si="21"/>
        <v>#N/A</v>
      </c>
      <c r="G283" s="21"/>
      <c r="H283" s="28">
        <f t="shared" si="22"/>
        <v>114</v>
      </c>
      <c r="I283" s="35"/>
      <c r="J283" s="35"/>
      <c r="L283" s="35"/>
      <c r="M283" s="35"/>
      <c r="N283" s="156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</row>
    <row r="284" spans="1:28" s="22" customFormat="1" x14ac:dyDescent="0.2">
      <c r="A284" s="109">
        <v>278</v>
      </c>
      <c r="B284" s="77"/>
      <c r="C284" s="103"/>
      <c r="D284" s="80">
        <f t="shared" si="20"/>
        <v>0</v>
      </c>
      <c r="E284" s="81" t="e">
        <f>D284/#REF!</f>
        <v>#REF!</v>
      </c>
      <c r="F284" s="21" t="e">
        <f t="shared" si="21"/>
        <v>#N/A</v>
      </c>
      <c r="G284" s="21"/>
      <c r="H284" s="28">
        <f t="shared" si="22"/>
        <v>114</v>
      </c>
      <c r="I284" s="35"/>
      <c r="J284" s="35"/>
      <c r="L284" s="35"/>
      <c r="M284" s="35"/>
      <c r="N284" s="156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</row>
    <row r="285" spans="1:28" s="22" customFormat="1" x14ac:dyDescent="0.2">
      <c r="A285" s="109">
        <v>279</v>
      </c>
      <c r="B285" s="77"/>
      <c r="C285" s="103"/>
      <c r="D285" s="80">
        <f t="shared" si="20"/>
        <v>0</v>
      </c>
      <c r="E285" s="81" t="e">
        <f>D285/#REF!</f>
        <v>#REF!</v>
      </c>
      <c r="F285" s="21" t="e">
        <f t="shared" si="21"/>
        <v>#N/A</v>
      </c>
      <c r="G285" s="21"/>
      <c r="H285" s="28">
        <f t="shared" si="22"/>
        <v>114</v>
      </c>
      <c r="I285" s="35"/>
      <c r="J285" s="35"/>
      <c r="L285" s="35"/>
      <c r="M285" s="35"/>
      <c r="N285" s="156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</row>
    <row r="286" spans="1:28" s="22" customFormat="1" x14ac:dyDescent="0.2">
      <c r="A286" s="109">
        <v>280</v>
      </c>
      <c r="B286" s="77"/>
      <c r="C286" s="103"/>
      <c r="D286" s="80">
        <f t="shared" si="20"/>
        <v>0</v>
      </c>
      <c r="E286" s="81" t="e">
        <f>D286/#REF!</f>
        <v>#REF!</v>
      </c>
      <c r="F286" s="21" t="e">
        <f t="shared" si="21"/>
        <v>#N/A</v>
      </c>
      <c r="G286" s="21"/>
      <c r="H286" s="28">
        <f t="shared" si="22"/>
        <v>114</v>
      </c>
      <c r="I286" s="35"/>
      <c r="J286" s="35"/>
      <c r="L286" s="35"/>
      <c r="M286" s="35"/>
      <c r="N286" s="156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</row>
    <row r="287" spans="1:28" s="22" customFormat="1" x14ac:dyDescent="0.2">
      <c r="A287" s="109">
        <v>281</v>
      </c>
      <c r="B287" s="77"/>
      <c r="C287" s="103"/>
      <c r="D287" s="80">
        <f t="shared" si="20"/>
        <v>0</v>
      </c>
      <c r="E287" s="81" t="e">
        <f>D287/#REF!</f>
        <v>#REF!</v>
      </c>
      <c r="F287" s="21" t="e">
        <f t="shared" si="21"/>
        <v>#N/A</v>
      </c>
      <c r="G287" s="21"/>
      <c r="H287" s="28">
        <f t="shared" si="22"/>
        <v>114</v>
      </c>
      <c r="I287" s="35"/>
      <c r="J287" s="35"/>
      <c r="L287" s="35"/>
      <c r="M287" s="35"/>
      <c r="N287" s="156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</row>
    <row r="288" spans="1:28" s="22" customFormat="1" x14ac:dyDescent="0.2">
      <c r="A288" s="109">
        <v>282</v>
      </c>
      <c r="B288" s="77"/>
      <c r="C288" s="103"/>
      <c r="D288" s="80">
        <f t="shared" si="20"/>
        <v>0</v>
      </c>
      <c r="E288" s="81" t="e">
        <f>D288/#REF!</f>
        <v>#REF!</v>
      </c>
      <c r="F288" s="21" t="e">
        <f t="shared" si="21"/>
        <v>#N/A</v>
      </c>
      <c r="G288" s="21"/>
      <c r="H288" s="28">
        <f t="shared" si="22"/>
        <v>114</v>
      </c>
      <c r="I288" s="35"/>
      <c r="J288" s="35"/>
      <c r="L288" s="35"/>
      <c r="M288" s="35"/>
      <c r="N288" s="156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</row>
    <row r="289" spans="1:28" s="22" customFormat="1" x14ac:dyDescent="0.2">
      <c r="A289" s="109">
        <v>283</v>
      </c>
      <c r="B289" s="77"/>
      <c r="C289" s="103"/>
      <c r="D289" s="80">
        <f t="shared" si="20"/>
        <v>0</v>
      </c>
      <c r="E289" s="81" t="e">
        <f>D289/#REF!</f>
        <v>#REF!</v>
      </c>
      <c r="F289" s="21" t="e">
        <f t="shared" si="21"/>
        <v>#N/A</v>
      </c>
      <c r="G289" s="21"/>
      <c r="H289" s="28">
        <f t="shared" si="22"/>
        <v>114</v>
      </c>
      <c r="I289" s="35"/>
      <c r="J289" s="35"/>
      <c r="L289" s="35"/>
      <c r="M289" s="35"/>
      <c r="N289" s="156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</row>
    <row r="290" spans="1:28" s="22" customFormat="1" x14ac:dyDescent="0.2">
      <c r="A290" s="109">
        <v>284</v>
      </c>
      <c r="B290" s="77"/>
      <c r="C290" s="103"/>
      <c r="D290" s="80">
        <f t="shared" si="20"/>
        <v>0</v>
      </c>
      <c r="E290" s="81" t="e">
        <f>D290/#REF!</f>
        <v>#REF!</v>
      </c>
      <c r="F290" s="21" t="e">
        <f t="shared" si="21"/>
        <v>#N/A</v>
      </c>
      <c r="G290" s="21"/>
      <c r="H290" s="28">
        <f t="shared" si="22"/>
        <v>114</v>
      </c>
      <c r="I290" s="35"/>
      <c r="J290" s="35"/>
      <c r="L290" s="35"/>
      <c r="M290" s="35"/>
      <c r="N290" s="156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</row>
    <row r="291" spans="1:28" s="22" customFormat="1" x14ac:dyDescent="0.2">
      <c r="A291" s="109">
        <v>285</v>
      </c>
      <c r="B291" s="77"/>
      <c r="C291" s="103"/>
      <c r="D291" s="80">
        <f t="shared" si="20"/>
        <v>0</v>
      </c>
      <c r="E291" s="81" t="e">
        <f>D291/#REF!</f>
        <v>#REF!</v>
      </c>
      <c r="F291" s="21" t="e">
        <f t="shared" si="21"/>
        <v>#N/A</v>
      </c>
      <c r="G291" s="21"/>
      <c r="H291" s="28">
        <f t="shared" si="22"/>
        <v>114</v>
      </c>
      <c r="I291" s="35"/>
      <c r="J291" s="35"/>
      <c r="L291" s="35"/>
      <c r="M291" s="35"/>
      <c r="N291" s="156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</row>
    <row r="292" spans="1:28" s="22" customFormat="1" x14ac:dyDescent="0.2">
      <c r="A292" s="109">
        <v>286</v>
      </c>
      <c r="B292" s="77"/>
      <c r="C292" s="103"/>
      <c r="D292" s="80">
        <f t="shared" si="20"/>
        <v>0</v>
      </c>
      <c r="E292" s="81" t="e">
        <f>D292/#REF!</f>
        <v>#REF!</v>
      </c>
      <c r="F292" s="21" t="e">
        <f t="shared" si="21"/>
        <v>#N/A</v>
      </c>
      <c r="G292" s="21"/>
      <c r="H292" s="28">
        <f t="shared" si="22"/>
        <v>114</v>
      </c>
      <c r="I292" s="35"/>
      <c r="J292" s="35"/>
      <c r="L292" s="35"/>
      <c r="M292" s="35"/>
      <c r="N292" s="156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</row>
    <row r="293" spans="1:28" s="22" customFormat="1" x14ac:dyDescent="0.2">
      <c r="A293" s="109">
        <v>287</v>
      </c>
      <c r="B293" s="77"/>
      <c r="C293" s="103"/>
      <c r="D293" s="80">
        <f t="shared" si="20"/>
        <v>0</v>
      </c>
      <c r="E293" s="81" t="e">
        <f>D293/#REF!</f>
        <v>#REF!</v>
      </c>
      <c r="F293" s="21" t="e">
        <f t="shared" si="21"/>
        <v>#N/A</v>
      </c>
      <c r="G293" s="21"/>
      <c r="H293" s="28">
        <f t="shared" si="22"/>
        <v>114</v>
      </c>
      <c r="I293" s="35"/>
      <c r="J293" s="35"/>
      <c r="L293" s="35"/>
      <c r="M293" s="35"/>
      <c r="N293" s="156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</row>
    <row r="294" spans="1:28" s="22" customFormat="1" x14ac:dyDescent="0.2">
      <c r="A294" s="109">
        <v>288</v>
      </c>
      <c r="B294" s="77"/>
      <c r="C294" s="103"/>
      <c r="D294" s="80">
        <f t="shared" si="20"/>
        <v>0</v>
      </c>
      <c r="E294" s="81" t="e">
        <f>D294/#REF!</f>
        <v>#REF!</v>
      </c>
      <c r="F294" s="21" t="e">
        <f t="shared" si="21"/>
        <v>#N/A</v>
      </c>
      <c r="G294" s="21"/>
      <c r="H294" s="28">
        <f t="shared" si="22"/>
        <v>114</v>
      </c>
      <c r="I294" s="35"/>
      <c r="J294" s="35"/>
      <c r="L294" s="35"/>
      <c r="M294" s="35"/>
      <c r="N294" s="156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</row>
    <row r="295" spans="1:28" s="22" customFormat="1" x14ac:dyDescent="0.2">
      <c r="A295" s="109">
        <v>289</v>
      </c>
      <c r="B295" s="77"/>
      <c r="C295" s="103"/>
      <c r="D295" s="80">
        <f t="shared" si="20"/>
        <v>0</v>
      </c>
      <c r="E295" s="81" t="e">
        <f>D295/#REF!</f>
        <v>#REF!</v>
      </c>
      <c r="F295" s="21" t="e">
        <f t="shared" si="21"/>
        <v>#N/A</v>
      </c>
      <c r="G295" s="21"/>
      <c r="H295" s="28">
        <f t="shared" si="22"/>
        <v>114</v>
      </c>
      <c r="I295" s="35"/>
      <c r="J295" s="35"/>
      <c r="L295" s="35"/>
      <c r="M295" s="35"/>
      <c r="N295" s="156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</row>
    <row r="296" spans="1:28" s="22" customFormat="1" x14ac:dyDescent="0.2">
      <c r="A296" s="109">
        <v>290</v>
      </c>
      <c r="B296" s="77"/>
      <c r="C296" s="103"/>
      <c r="D296" s="80">
        <f t="shared" si="20"/>
        <v>0</v>
      </c>
      <c r="E296" s="81" t="e">
        <f>D296/#REF!</f>
        <v>#REF!</v>
      </c>
      <c r="F296" s="21" t="e">
        <f t="shared" si="21"/>
        <v>#N/A</v>
      </c>
      <c r="G296" s="21"/>
      <c r="H296" s="28">
        <f t="shared" si="22"/>
        <v>114</v>
      </c>
      <c r="I296" s="35"/>
      <c r="J296" s="35"/>
      <c r="L296" s="35"/>
      <c r="M296" s="35"/>
      <c r="N296" s="156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</row>
    <row r="297" spans="1:28" s="22" customFormat="1" x14ac:dyDescent="0.2">
      <c r="A297" s="109">
        <v>291</v>
      </c>
      <c r="B297" s="77"/>
      <c r="C297" s="103"/>
      <c r="D297" s="80">
        <f t="shared" si="20"/>
        <v>0</v>
      </c>
      <c r="E297" s="81" t="e">
        <f>D297/#REF!</f>
        <v>#REF!</v>
      </c>
      <c r="F297" s="21" t="e">
        <f t="shared" si="21"/>
        <v>#N/A</v>
      </c>
      <c r="G297" s="21"/>
      <c r="H297" s="28">
        <f t="shared" si="22"/>
        <v>114</v>
      </c>
      <c r="I297" s="35"/>
      <c r="J297" s="35"/>
      <c r="L297" s="35"/>
      <c r="M297" s="35"/>
      <c r="N297" s="156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</row>
    <row r="298" spans="1:28" s="22" customFormat="1" x14ac:dyDescent="0.2">
      <c r="A298" s="109">
        <v>292</v>
      </c>
      <c r="B298" s="77"/>
      <c r="C298" s="103"/>
      <c r="D298" s="80">
        <f t="shared" si="20"/>
        <v>0</v>
      </c>
      <c r="E298" s="81" t="e">
        <f>D298/#REF!</f>
        <v>#REF!</v>
      </c>
      <c r="F298" s="21" t="e">
        <f t="shared" si="21"/>
        <v>#N/A</v>
      </c>
      <c r="G298" s="21"/>
      <c r="H298" s="28">
        <f t="shared" si="22"/>
        <v>114</v>
      </c>
      <c r="I298" s="35"/>
      <c r="J298" s="35"/>
      <c r="L298" s="35"/>
      <c r="M298" s="35"/>
      <c r="N298" s="156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</row>
    <row r="299" spans="1:28" s="22" customFormat="1" x14ac:dyDescent="0.2">
      <c r="A299" s="109">
        <v>293</v>
      </c>
      <c r="B299" s="77"/>
      <c r="C299" s="103"/>
      <c r="D299" s="80">
        <f t="shared" si="20"/>
        <v>0</v>
      </c>
      <c r="E299" s="81" t="e">
        <f>D299/#REF!</f>
        <v>#REF!</v>
      </c>
      <c r="F299" s="21" t="e">
        <f t="shared" si="21"/>
        <v>#N/A</v>
      </c>
      <c r="G299" s="21"/>
      <c r="H299" s="28">
        <f t="shared" si="22"/>
        <v>114</v>
      </c>
      <c r="I299" s="35"/>
      <c r="J299" s="35"/>
      <c r="L299" s="35"/>
      <c r="M299" s="35"/>
      <c r="N299" s="156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</row>
    <row r="300" spans="1:28" s="22" customFormat="1" x14ac:dyDescent="0.2">
      <c r="A300" s="109">
        <v>294</v>
      </c>
      <c r="B300" s="77"/>
      <c r="C300" s="103"/>
      <c r="D300" s="80">
        <f t="shared" si="20"/>
        <v>0</v>
      </c>
      <c r="E300" s="81" t="e">
        <f>D300/#REF!</f>
        <v>#REF!</v>
      </c>
      <c r="F300" s="21" t="e">
        <f t="shared" si="21"/>
        <v>#N/A</v>
      </c>
      <c r="G300" s="21"/>
      <c r="H300" s="28">
        <f t="shared" si="22"/>
        <v>114</v>
      </c>
      <c r="I300" s="35"/>
      <c r="J300" s="35"/>
      <c r="L300" s="35"/>
      <c r="M300" s="35"/>
      <c r="N300" s="156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</row>
    <row r="301" spans="1:28" s="22" customFormat="1" x14ac:dyDescent="0.2">
      <c r="A301" s="109">
        <v>295</v>
      </c>
      <c r="B301" s="77"/>
      <c r="C301" s="103"/>
      <c r="D301" s="80">
        <f t="shared" si="20"/>
        <v>0</v>
      </c>
      <c r="E301" s="81" t="e">
        <f>D301/#REF!</f>
        <v>#REF!</v>
      </c>
      <c r="F301" s="21" t="e">
        <f t="shared" si="21"/>
        <v>#N/A</v>
      </c>
      <c r="G301" s="21"/>
      <c r="H301" s="28">
        <f t="shared" si="22"/>
        <v>114</v>
      </c>
      <c r="I301" s="35"/>
      <c r="J301" s="35"/>
      <c r="L301" s="35"/>
      <c r="M301" s="35"/>
      <c r="N301" s="156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</row>
    <row r="302" spans="1:28" s="22" customFormat="1" x14ac:dyDescent="0.2">
      <c r="A302" s="109">
        <v>296</v>
      </c>
      <c r="B302" s="77"/>
      <c r="C302" s="103"/>
      <c r="D302" s="80">
        <f t="shared" si="20"/>
        <v>0</v>
      </c>
      <c r="E302" s="81" t="e">
        <f>D302/#REF!</f>
        <v>#REF!</v>
      </c>
      <c r="F302" s="21" t="e">
        <f t="shared" si="21"/>
        <v>#N/A</v>
      </c>
      <c r="G302" s="21"/>
      <c r="H302" s="28">
        <f t="shared" si="22"/>
        <v>114</v>
      </c>
      <c r="I302" s="35"/>
      <c r="J302" s="35"/>
      <c r="L302" s="35"/>
      <c r="M302" s="35"/>
      <c r="N302" s="156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</row>
    <row r="303" spans="1:28" s="22" customFormat="1" x14ac:dyDescent="0.2">
      <c r="A303" s="109">
        <v>297</v>
      </c>
      <c r="B303" s="77"/>
      <c r="C303" s="103"/>
      <c r="D303" s="80">
        <f t="shared" si="20"/>
        <v>0</v>
      </c>
      <c r="E303" s="81" t="e">
        <f>D303/#REF!</f>
        <v>#REF!</v>
      </c>
      <c r="F303" s="21" t="e">
        <f t="shared" si="21"/>
        <v>#N/A</v>
      </c>
      <c r="G303" s="21"/>
      <c r="H303" s="28">
        <f t="shared" si="22"/>
        <v>114</v>
      </c>
      <c r="I303" s="35"/>
      <c r="J303" s="35"/>
      <c r="L303" s="35"/>
      <c r="M303" s="35"/>
      <c r="N303" s="156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</row>
    <row r="304" spans="1:28" s="22" customFormat="1" x14ac:dyDescent="0.2">
      <c r="A304" s="109">
        <v>298</v>
      </c>
      <c r="B304" s="77"/>
      <c r="C304" s="103"/>
      <c r="D304" s="80">
        <f t="shared" si="20"/>
        <v>0</v>
      </c>
      <c r="E304" s="81" t="e">
        <f>D304/#REF!</f>
        <v>#REF!</v>
      </c>
      <c r="F304" s="21" t="e">
        <f t="shared" si="21"/>
        <v>#N/A</v>
      </c>
      <c r="G304" s="21"/>
      <c r="H304" s="28">
        <f t="shared" si="22"/>
        <v>114</v>
      </c>
      <c r="I304" s="35"/>
      <c r="J304" s="35"/>
      <c r="L304" s="35"/>
      <c r="M304" s="35"/>
      <c r="N304" s="156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</row>
    <row r="305" spans="1:28" s="22" customFormat="1" x14ac:dyDescent="0.2">
      <c r="A305" s="109">
        <v>299</v>
      </c>
      <c r="B305" s="77"/>
      <c r="C305" s="103"/>
      <c r="D305" s="80">
        <f t="shared" si="20"/>
        <v>0</v>
      </c>
      <c r="E305" s="81" t="e">
        <f>D305/#REF!</f>
        <v>#REF!</v>
      </c>
      <c r="F305" s="21" t="e">
        <f t="shared" si="21"/>
        <v>#N/A</v>
      </c>
      <c r="G305" s="21"/>
      <c r="H305" s="28">
        <f t="shared" si="22"/>
        <v>114</v>
      </c>
      <c r="I305" s="35"/>
      <c r="J305" s="35"/>
      <c r="L305" s="35"/>
      <c r="M305" s="35"/>
      <c r="N305" s="156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</row>
    <row r="306" spans="1:28" s="22" customFormat="1" x14ac:dyDescent="0.2">
      <c r="A306" s="109">
        <v>300</v>
      </c>
      <c r="B306" s="77"/>
      <c r="C306" s="103"/>
      <c r="D306" s="80">
        <f t="shared" si="20"/>
        <v>0</v>
      </c>
      <c r="E306" s="81" t="e">
        <f>D306/#REF!</f>
        <v>#REF!</v>
      </c>
      <c r="F306" s="21" t="e">
        <f t="shared" si="21"/>
        <v>#N/A</v>
      </c>
      <c r="G306" s="21"/>
      <c r="H306" s="28">
        <f t="shared" si="22"/>
        <v>114</v>
      </c>
      <c r="I306" s="35"/>
      <c r="J306" s="35"/>
      <c r="L306" s="35"/>
      <c r="M306" s="35"/>
      <c r="N306" s="156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</row>
    <row r="307" spans="1:28" s="22" customFormat="1" x14ac:dyDescent="0.2">
      <c r="A307" s="109">
        <v>301</v>
      </c>
      <c r="B307" s="77"/>
      <c r="C307" s="103"/>
      <c r="D307" s="80">
        <f t="shared" si="20"/>
        <v>0</v>
      </c>
      <c r="E307" s="81" t="e">
        <f>D307/#REF!</f>
        <v>#REF!</v>
      </c>
      <c r="F307" s="21" t="e">
        <f t="shared" si="21"/>
        <v>#N/A</v>
      </c>
      <c r="G307" s="21"/>
      <c r="H307" s="28">
        <f t="shared" si="22"/>
        <v>114</v>
      </c>
      <c r="I307" s="35"/>
      <c r="J307" s="35"/>
      <c r="L307" s="35"/>
      <c r="M307" s="35"/>
      <c r="N307" s="156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</row>
    <row r="308" spans="1:28" s="22" customFormat="1" x14ac:dyDescent="0.2">
      <c r="A308" s="109">
        <v>302</v>
      </c>
      <c r="B308" s="77"/>
      <c r="C308" s="103"/>
      <c r="D308" s="80">
        <f t="shared" si="20"/>
        <v>0</v>
      </c>
      <c r="E308" s="81" t="e">
        <f>D308/#REF!</f>
        <v>#REF!</v>
      </c>
      <c r="F308" s="21" t="e">
        <f t="shared" si="21"/>
        <v>#N/A</v>
      </c>
      <c r="G308" s="21"/>
      <c r="H308" s="28">
        <f t="shared" si="22"/>
        <v>114</v>
      </c>
      <c r="I308" s="35"/>
      <c r="J308" s="35"/>
      <c r="L308" s="35"/>
      <c r="M308" s="35"/>
      <c r="N308" s="156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</row>
    <row r="309" spans="1:28" s="22" customFormat="1" x14ac:dyDescent="0.2">
      <c r="A309" s="109">
        <v>303</v>
      </c>
      <c r="B309" s="77"/>
      <c r="C309" s="103"/>
      <c r="D309" s="80">
        <f t="shared" si="20"/>
        <v>0</v>
      </c>
      <c r="E309" s="81" t="e">
        <f>D309/#REF!</f>
        <v>#REF!</v>
      </c>
      <c r="F309" s="21" t="e">
        <f t="shared" si="21"/>
        <v>#N/A</v>
      </c>
      <c r="G309" s="21"/>
      <c r="H309" s="28">
        <f t="shared" si="22"/>
        <v>114</v>
      </c>
      <c r="I309" s="35"/>
      <c r="J309" s="35"/>
      <c r="L309" s="35"/>
      <c r="M309" s="35"/>
      <c r="N309" s="156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</row>
    <row r="310" spans="1:28" s="22" customFormat="1" x14ac:dyDescent="0.2">
      <c r="A310" s="109">
        <v>304</v>
      </c>
      <c r="B310" s="77"/>
      <c r="C310" s="103"/>
      <c r="D310" s="80">
        <f t="shared" si="20"/>
        <v>0</v>
      </c>
      <c r="E310" s="81" t="e">
        <f>D310/#REF!</f>
        <v>#REF!</v>
      </c>
      <c r="F310" s="21" t="e">
        <f t="shared" si="21"/>
        <v>#N/A</v>
      </c>
      <c r="G310" s="21"/>
      <c r="H310" s="28">
        <f t="shared" si="22"/>
        <v>114</v>
      </c>
      <c r="I310" s="35"/>
      <c r="J310" s="35"/>
      <c r="L310" s="35"/>
      <c r="M310" s="35"/>
      <c r="N310" s="156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</row>
    <row r="311" spans="1:28" s="22" customFormat="1" x14ac:dyDescent="0.2">
      <c r="A311" s="109">
        <v>305</v>
      </c>
      <c r="B311" s="77"/>
      <c r="C311" s="103"/>
      <c r="D311" s="80">
        <f t="shared" si="20"/>
        <v>0</v>
      </c>
      <c r="E311" s="81" t="e">
        <f>D311/#REF!</f>
        <v>#REF!</v>
      </c>
      <c r="F311" s="21" t="e">
        <f t="shared" si="21"/>
        <v>#N/A</v>
      </c>
      <c r="G311" s="21"/>
      <c r="H311" s="28">
        <f t="shared" si="22"/>
        <v>114</v>
      </c>
      <c r="I311" s="35"/>
      <c r="J311" s="35"/>
      <c r="L311" s="35"/>
      <c r="M311" s="35"/>
      <c r="N311" s="156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</row>
    <row r="312" spans="1:28" s="22" customFormat="1" x14ac:dyDescent="0.2">
      <c r="A312" s="109">
        <v>306</v>
      </c>
      <c r="B312" s="77"/>
      <c r="C312" s="103"/>
      <c r="D312" s="80">
        <f t="shared" si="20"/>
        <v>0</v>
      </c>
      <c r="E312" s="81" t="e">
        <f>D312/#REF!</f>
        <v>#REF!</v>
      </c>
      <c r="F312" s="21" t="e">
        <f t="shared" si="21"/>
        <v>#N/A</v>
      </c>
      <c r="G312" s="21"/>
      <c r="H312" s="28">
        <f t="shared" si="22"/>
        <v>114</v>
      </c>
      <c r="I312" s="35"/>
      <c r="J312" s="35"/>
      <c r="L312" s="35"/>
      <c r="M312" s="35"/>
      <c r="N312" s="156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</row>
    <row r="313" spans="1:28" s="22" customFormat="1" x14ac:dyDescent="0.2">
      <c r="A313" s="109">
        <v>307</v>
      </c>
      <c r="B313" s="77"/>
      <c r="C313" s="103"/>
      <c r="D313" s="80">
        <f t="shared" si="20"/>
        <v>0</v>
      </c>
      <c r="E313" s="81" t="e">
        <f>D313/#REF!</f>
        <v>#REF!</v>
      </c>
      <c r="F313" s="21" t="e">
        <f t="shared" si="21"/>
        <v>#N/A</v>
      </c>
      <c r="G313" s="21"/>
      <c r="H313" s="28">
        <f t="shared" si="22"/>
        <v>114</v>
      </c>
      <c r="I313" s="35"/>
      <c r="J313" s="35"/>
      <c r="L313" s="35"/>
      <c r="M313" s="35"/>
      <c r="N313" s="156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</row>
    <row r="314" spans="1:28" s="22" customFormat="1" x14ac:dyDescent="0.2">
      <c r="A314" s="109">
        <v>308</v>
      </c>
      <c r="B314" s="77"/>
      <c r="C314" s="103"/>
      <c r="D314" s="80">
        <f t="shared" si="20"/>
        <v>0</v>
      </c>
      <c r="E314" s="81" t="e">
        <f>D314/#REF!</f>
        <v>#REF!</v>
      </c>
      <c r="F314" s="21" t="e">
        <f t="shared" si="21"/>
        <v>#N/A</v>
      </c>
      <c r="G314" s="21"/>
      <c r="H314" s="28">
        <f t="shared" si="22"/>
        <v>114</v>
      </c>
      <c r="I314" s="35"/>
      <c r="J314" s="35"/>
      <c r="L314" s="35"/>
      <c r="M314" s="35"/>
      <c r="N314" s="156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</row>
    <row r="315" spans="1:28" s="22" customFormat="1" x14ac:dyDescent="0.2">
      <c r="A315" s="109">
        <v>309</v>
      </c>
      <c r="B315" s="77"/>
      <c r="C315" s="103"/>
      <c r="D315" s="80">
        <f t="shared" si="20"/>
        <v>0</v>
      </c>
      <c r="E315" s="81" t="e">
        <f>D315/#REF!</f>
        <v>#REF!</v>
      </c>
      <c r="F315" s="21" t="e">
        <f t="shared" si="21"/>
        <v>#N/A</v>
      </c>
      <c r="G315" s="21"/>
      <c r="H315" s="28">
        <f t="shared" si="22"/>
        <v>114</v>
      </c>
      <c r="I315" s="35"/>
      <c r="J315" s="35"/>
      <c r="L315" s="35"/>
      <c r="M315" s="35"/>
      <c r="N315" s="156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</row>
    <row r="316" spans="1:28" s="22" customFormat="1" x14ac:dyDescent="0.2">
      <c r="A316" s="109">
        <v>310</v>
      </c>
      <c r="B316" s="77"/>
      <c r="C316" s="103"/>
      <c r="D316" s="80">
        <f t="shared" si="20"/>
        <v>0</v>
      </c>
      <c r="E316" s="81" t="e">
        <f>D316/#REF!</f>
        <v>#REF!</v>
      </c>
      <c r="F316" s="21" t="e">
        <f t="shared" si="21"/>
        <v>#N/A</v>
      </c>
      <c r="G316" s="21"/>
      <c r="H316" s="28">
        <f t="shared" si="22"/>
        <v>114</v>
      </c>
      <c r="I316" s="35"/>
      <c r="J316" s="35"/>
      <c r="L316" s="35"/>
      <c r="M316" s="35"/>
      <c r="N316" s="156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</row>
    <row r="317" spans="1:28" s="22" customFormat="1" x14ac:dyDescent="0.2">
      <c r="A317" s="109">
        <v>311</v>
      </c>
      <c r="B317" s="77"/>
      <c r="C317" s="103"/>
      <c r="D317" s="80">
        <f t="shared" si="20"/>
        <v>0</v>
      </c>
      <c r="E317" s="81" t="e">
        <f>D317/#REF!</f>
        <v>#REF!</v>
      </c>
      <c r="F317" s="21" t="e">
        <f t="shared" si="21"/>
        <v>#N/A</v>
      </c>
      <c r="G317" s="21"/>
      <c r="H317" s="28">
        <f t="shared" si="22"/>
        <v>114</v>
      </c>
      <c r="I317" s="35"/>
      <c r="J317" s="35"/>
      <c r="L317" s="35"/>
      <c r="M317" s="35"/>
      <c r="N317" s="156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</row>
    <row r="318" spans="1:28" s="22" customFormat="1" x14ac:dyDescent="0.2">
      <c r="A318" s="109">
        <v>312</v>
      </c>
      <c r="B318" s="77"/>
      <c r="C318" s="103"/>
      <c r="D318" s="80">
        <f t="shared" si="20"/>
        <v>0</v>
      </c>
      <c r="E318" s="81" t="e">
        <f>D318/#REF!</f>
        <v>#REF!</v>
      </c>
      <c r="F318" s="21" t="e">
        <f t="shared" si="21"/>
        <v>#N/A</v>
      </c>
      <c r="G318" s="21"/>
      <c r="H318" s="28">
        <f t="shared" si="22"/>
        <v>114</v>
      </c>
      <c r="I318" s="35"/>
      <c r="J318" s="35"/>
      <c r="L318" s="35"/>
      <c r="M318" s="35"/>
      <c r="N318" s="156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</row>
    <row r="319" spans="1:28" s="22" customFormat="1" x14ac:dyDescent="0.2">
      <c r="A319" s="109">
        <v>313</v>
      </c>
      <c r="B319" s="77"/>
      <c r="C319" s="103"/>
      <c r="D319" s="80">
        <f t="shared" si="20"/>
        <v>0</v>
      </c>
      <c r="E319" s="81" t="e">
        <f>D319/#REF!</f>
        <v>#REF!</v>
      </c>
      <c r="F319" s="21" t="e">
        <f t="shared" si="21"/>
        <v>#N/A</v>
      </c>
      <c r="G319" s="21"/>
      <c r="H319" s="28">
        <f t="shared" si="22"/>
        <v>114</v>
      </c>
      <c r="I319" s="35"/>
      <c r="J319" s="35"/>
      <c r="L319" s="35"/>
      <c r="M319" s="35"/>
      <c r="N319" s="156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</row>
    <row r="320" spans="1:28" s="22" customFormat="1" x14ac:dyDescent="0.2">
      <c r="A320" s="109">
        <v>314</v>
      </c>
      <c r="B320" s="77"/>
      <c r="C320" s="103"/>
      <c r="D320" s="80">
        <f t="shared" si="20"/>
        <v>0</v>
      </c>
      <c r="E320" s="81" t="e">
        <f>D320/#REF!</f>
        <v>#REF!</v>
      </c>
      <c r="F320" s="21" t="e">
        <f t="shared" si="21"/>
        <v>#N/A</v>
      </c>
      <c r="G320" s="21"/>
      <c r="H320" s="28">
        <f t="shared" si="22"/>
        <v>114</v>
      </c>
      <c r="I320" s="35"/>
      <c r="J320" s="35"/>
      <c r="L320" s="35"/>
      <c r="M320" s="35"/>
      <c r="N320" s="156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</row>
    <row r="321" spans="1:28" s="22" customFormat="1" x14ac:dyDescent="0.2">
      <c r="A321" s="109">
        <v>315</v>
      </c>
      <c r="B321" s="77"/>
      <c r="C321" s="103"/>
      <c r="D321" s="80">
        <f t="shared" si="20"/>
        <v>0</v>
      </c>
      <c r="E321" s="81" t="e">
        <f>D321/#REF!</f>
        <v>#REF!</v>
      </c>
      <c r="F321" s="21" t="e">
        <f t="shared" si="21"/>
        <v>#N/A</v>
      </c>
      <c r="G321" s="21"/>
      <c r="H321" s="28">
        <f t="shared" si="22"/>
        <v>114</v>
      </c>
      <c r="I321" s="35"/>
      <c r="J321" s="35"/>
      <c r="L321" s="35"/>
      <c r="M321" s="35"/>
      <c r="N321" s="156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</row>
    <row r="322" spans="1:28" s="22" customFormat="1" x14ac:dyDescent="0.2">
      <c r="A322" s="109">
        <v>316</v>
      </c>
      <c r="B322" s="77"/>
      <c r="C322" s="103"/>
      <c r="D322" s="80">
        <f t="shared" si="20"/>
        <v>0</v>
      </c>
      <c r="E322" s="81" t="e">
        <f>D322/#REF!</f>
        <v>#REF!</v>
      </c>
      <c r="F322" s="21" t="e">
        <f t="shared" si="21"/>
        <v>#N/A</v>
      </c>
      <c r="G322" s="21"/>
      <c r="H322" s="28">
        <f t="shared" si="22"/>
        <v>114</v>
      </c>
      <c r="I322" s="35"/>
      <c r="J322" s="35"/>
      <c r="L322" s="35"/>
      <c r="M322" s="35"/>
      <c r="N322" s="156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</row>
    <row r="323" spans="1:28" s="22" customFormat="1" x14ac:dyDescent="0.2">
      <c r="A323" s="109">
        <v>317</v>
      </c>
      <c r="B323" s="77"/>
      <c r="C323" s="103"/>
      <c r="D323" s="80">
        <f t="shared" si="20"/>
        <v>0</v>
      </c>
      <c r="E323" s="81" t="e">
        <f>D323/#REF!</f>
        <v>#REF!</v>
      </c>
      <c r="F323" s="21" t="e">
        <f t="shared" si="21"/>
        <v>#N/A</v>
      </c>
      <c r="G323" s="21"/>
      <c r="H323" s="28">
        <f t="shared" si="22"/>
        <v>114</v>
      </c>
      <c r="I323" s="35"/>
      <c r="J323" s="35"/>
      <c r="L323" s="35"/>
      <c r="M323" s="35"/>
      <c r="N323" s="156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</row>
    <row r="324" spans="1:28" s="22" customFormat="1" x14ac:dyDescent="0.2">
      <c r="A324" s="109">
        <v>318</v>
      </c>
      <c r="B324" s="77"/>
      <c r="C324" s="103"/>
      <c r="D324" s="80">
        <f t="shared" si="20"/>
        <v>0</v>
      </c>
      <c r="E324" s="81" t="e">
        <f>D324/#REF!</f>
        <v>#REF!</v>
      </c>
      <c r="F324" s="21" t="e">
        <f t="shared" si="21"/>
        <v>#N/A</v>
      </c>
      <c r="G324" s="21"/>
      <c r="H324" s="28">
        <f t="shared" si="22"/>
        <v>114</v>
      </c>
      <c r="I324" s="35"/>
      <c r="J324" s="35"/>
      <c r="L324" s="35"/>
      <c r="M324" s="35"/>
      <c r="N324" s="156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</row>
    <row r="325" spans="1:28" s="22" customFormat="1" x14ac:dyDescent="0.2">
      <c r="A325" s="109">
        <v>319</v>
      </c>
      <c r="B325" s="77"/>
      <c r="C325" s="103"/>
      <c r="D325" s="80">
        <f t="shared" si="20"/>
        <v>0</v>
      </c>
      <c r="E325" s="81" t="e">
        <f>D325/#REF!</f>
        <v>#REF!</v>
      </c>
      <c r="F325" s="21" t="e">
        <f t="shared" si="21"/>
        <v>#N/A</v>
      </c>
      <c r="G325" s="21"/>
      <c r="H325" s="28">
        <f t="shared" si="22"/>
        <v>114</v>
      </c>
      <c r="I325" s="35"/>
      <c r="J325" s="35"/>
      <c r="L325" s="35"/>
      <c r="M325" s="35"/>
      <c r="N325" s="156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</row>
    <row r="326" spans="1:28" s="22" customFormat="1" x14ac:dyDescent="0.2">
      <c r="A326" s="109">
        <v>320</v>
      </c>
      <c r="B326" s="77"/>
      <c r="C326" s="103"/>
      <c r="D326" s="80">
        <f t="shared" si="20"/>
        <v>0</v>
      </c>
      <c r="E326" s="81" t="e">
        <f>D326/#REF!</f>
        <v>#REF!</v>
      </c>
      <c r="F326" s="21" t="e">
        <f t="shared" si="21"/>
        <v>#N/A</v>
      </c>
      <c r="G326" s="21"/>
      <c r="H326" s="28">
        <f t="shared" si="22"/>
        <v>114</v>
      </c>
      <c r="I326" s="35"/>
      <c r="J326" s="35"/>
      <c r="L326" s="35"/>
      <c r="M326" s="35"/>
      <c r="N326" s="156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</row>
    <row r="327" spans="1:28" s="22" customFormat="1" x14ac:dyDescent="0.2">
      <c r="A327" s="109">
        <v>321</v>
      </c>
      <c r="B327" s="77"/>
      <c r="C327" s="103"/>
      <c r="D327" s="80">
        <f t="shared" si="20"/>
        <v>0</v>
      </c>
      <c r="E327" s="81" t="e">
        <f>D327/#REF!</f>
        <v>#REF!</v>
      </c>
      <c r="F327" s="21" t="e">
        <f t="shared" si="21"/>
        <v>#N/A</v>
      </c>
      <c r="G327" s="21"/>
      <c r="H327" s="28">
        <f t="shared" si="22"/>
        <v>114</v>
      </c>
      <c r="I327" s="35"/>
      <c r="J327" s="35"/>
      <c r="L327" s="35"/>
      <c r="M327" s="35"/>
      <c r="N327" s="156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</row>
    <row r="328" spans="1:28" s="22" customFormat="1" x14ac:dyDescent="0.2">
      <c r="A328" s="109">
        <v>322</v>
      </c>
      <c r="B328" s="77"/>
      <c r="C328" s="103"/>
      <c r="D328" s="80">
        <f t="shared" si="20"/>
        <v>0</v>
      </c>
      <c r="E328" s="81" t="e">
        <f>D328/#REF!</f>
        <v>#REF!</v>
      </c>
      <c r="F328" s="21" t="e">
        <f t="shared" si="21"/>
        <v>#N/A</v>
      </c>
      <c r="G328" s="21"/>
      <c r="H328" s="28">
        <f t="shared" si="22"/>
        <v>114</v>
      </c>
      <c r="I328" s="35"/>
      <c r="J328" s="35"/>
      <c r="L328" s="35"/>
      <c r="M328" s="35"/>
      <c r="N328" s="156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</row>
    <row r="329" spans="1:28" s="22" customFormat="1" x14ac:dyDescent="0.2">
      <c r="A329" s="109">
        <v>323</v>
      </c>
      <c r="B329" s="77"/>
      <c r="C329" s="103"/>
      <c r="D329" s="80">
        <f t="shared" si="20"/>
        <v>0</v>
      </c>
      <c r="E329" s="81" t="e">
        <f>D329/#REF!</f>
        <v>#REF!</v>
      </c>
      <c r="F329" s="21" t="e">
        <f t="shared" si="21"/>
        <v>#N/A</v>
      </c>
      <c r="G329" s="21"/>
      <c r="H329" s="28">
        <f t="shared" si="22"/>
        <v>114</v>
      </c>
      <c r="I329" s="35"/>
      <c r="J329" s="35"/>
      <c r="L329" s="35"/>
      <c r="M329" s="35"/>
      <c r="N329" s="156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</row>
    <row r="330" spans="1:28" s="22" customFormat="1" x14ac:dyDescent="0.2">
      <c r="A330" s="109">
        <v>324</v>
      </c>
      <c r="B330" s="77"/>
      <c r="C330" s="103"/>
      <c r="D330" s="80">
        <f t="shared" si="20"/>
        <v>0</v>
      </c>
      <c r="E330" s="81" t="e">
        <f>D330/#REF!</f>
        <v>#REF!</v>
      </c>
      <c r="F330" s="21" t="e">
        <f t="shared" si="21"/>
        <v>#N/A</v>
      </c>
      <c r="G330" s="21"/>
      <c r="H330" s="28">
        <f t="shared" si="22"/>
        <v>114</v>
      </c>
      <c r="I330" s="35"/>
      <c r="J330" s="35"/>
      <c r="L330" s="35"/>
      <c r="M330" s="35"/>
      <c r="N330" s="156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</row>
    <row r="331" spans="1:28" s="22" customFormat="1" x14ac:dyDescent="0.2">
      <c r="A331" s="109">
        <v>325</v>
      </c>
      <c r="B331" s="77"/>
      <c r="C331" s="103"/>
      <c r="D331" s="80">
        <f t="shared" si="20"/>
        <v>0</v>
      </c>
      <c r="E331" s="81" t="e">
        <f>D331/#REF!</f>
        <v>#REF!</v>
      </c>
      <c r="F331" s="21" t="e">
        <f t="shared" si="21"/>
        <v>#N/A</v>
      </c>
      <c r="G331" s="21"/>
      <c r="H331" s="28">
        <f t="shared" si="22"/>
        <v>114</v>
      </c>
      <c r="I331" s="35"/>
      <c r="J331" s="35"/>
      <c r="L331" s="35"/>
      <c r="M331" s="35"/>
      <c r="N331" s="156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</row>
    <row r="332" spans="1:28" s="22" customFormat="1" x14ac:dyDescent="0.2">
      <c r="A332" s="109">
        <v>326</v>
      </c>
      <c r="B332" s="77"/>
      <c r="C332" s="103"/>
      <c r="D332" s="80">
        <f t="shared" si="20"/>
        <v>0</v>
      </c>
      <c r="E332" s="81" t="e">
        <f>D332/#REF!</f>
        <v>#REF!</v>
      </c>
      <c r="F332" s="21" t="e">
        <f t="shared" si="21"/>
        <v>#N/A</v>
      </c>
      <c r="G332" s="21"/>
      <c r="H332" s="28">
        <f t="shared" si="22"/>
        <v>114</v>
      </c>
      <c r="I332" s="35"/>
      <c r="J332" s="35"/>
      <c r="L332" s="35"/>
      <c r="M332" s="35"/>
      <c r="N332" s="156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</row>
    <row r="333" spans="1:28" s="22" customFormat="1" x14ac:dyDescent="0.2">
      <c r="A333" s="109">
        <v>327</v>
      </c>
      <c r="B333" s="77"/>
      <c r="C333" s="103"/>
      <c r="D333" s="80">
        <f t="shared" si="20"/>
        <v>0</v>
      </c>
      <c r="E333" s="81" t="e">
        <f>D333/#REF!</f>
        <v>#REF!</v>
      </c>
      <c r="F333" s="21" t="e">
        <f t="shared" si="21"/>
        <v>#N/A</v>
      </c>
      <c r="G333" s="21"/>
      <c r="H333" s="28">
        <f t="shared" si="22"/>
        <v>114</v>
      </c>
      <c r="I333" s="35"/>
      <c r="J333" s="35"/>
      <c r="L333" s="35"/>
      <c r="M333" s="35"/>
      <c r="N333" s="156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</row>
    <row r="334" spans="1:28" s="22" customFormat="1" x14ac:dyDescent="0.2">
      <c r="A334" s="109">
        <v>328</v>
      </c>
      <c r="B334" s="77"/>
      <c r="C334" s="103"/>
      <c r="D334" s="80">
        <f t="shared" si="20"/>
        <v>0</v>
      </c>
      <c r="E334" s="81" t="e">
        <f>D334/#REF!</f>
        <v>#REF!</v>
      </c>
      <c r="F334" s="21" t="e">
        <f t="shared" si="21"/>
        <v>#N/A</v>
      </c>
      <c r="G334" s="21"/>
      <c r="H334" s="28">
        <f t="shared" si="22"/>
        <v>114</v>
      </c>
      <c r="I334" s="35"/>
      <c r="J334" s="35"/>
      <c r="L334" s="35"/>
      <c r="M334" s="35"/>
      <c r="N334" s="156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</row>
    <row r="335" spans="1:28" s="22" customFormat="1" x14ac:dyDescent="0.2">
      <c r="A335" s="109">
        <v>329</v>
      </c>
      <c r="B335" s="77"/>
      <c r="C335" s="103"/>
      <c r="D335" s="80">
        <f t="shared" si="20"/>
        <v>0</v>
      </c>
      <c r="E335" s="81" t="e">
        <f>D335/#REF!</f>
        <v>#REF!</v>
      </c>
      <c r="F335" s="21" t="e">
        <f t="shared" si="21"/>
        <v>#N/A</v>
      </c>
      <c r="G335" s="21"/>
      <c r="H335" s="28">
        <f t="shared" si="22"/>
        <v>114</v>
      </c>
      <c r="I335" s="35"/>
      <c r="J335" s="35"/>
      <c r="L335" s="35"/>
      <c r="M335" s="35"/>
      <c r="N335" s="156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</row>
    <row r="336" spans="1:28" s="22" customFormat="1" x14ac:dyDescent="0.2">
      <c r="A336" s="109">
        <v>330</v>
      </c>
      <c r="B336" s="77"/>
      <c r="C336" s="103"/>
      <c r="D336" s="80">
        <f t="shared" si="20"/>
        <v>0</v>
      </c>
      <c r="E336" s="81" t="e">
        <f>D336/#REF!</f>
        <v>#REF!</v>
      </c>
      <c r="F336" s="21" t="e">
        <f t="shared" si="21"/>
        <v>#N/A</v>
      </c>
      <c r="G336" s="21"/>
      <c r="H336" s="28">
        <f t="shared" si="22"/>
        <v>114</v>
      </c>
      <c r="I336" s="35"/>
      <c r="J336" s="35"/>
      <c r="L336" s="35"/>
      <c r="M336" s="35"/>
      <c r="N336" s="156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</row>
    <row r="337" spans="1:28" s="22" customFormat="1" x14ac:dyDescent="0.2">
      <c r="A337" s="109">
        <v>331</v>
      </c>
      <c r="B337" s="77"/>
      <c r="C337" s="103"/>
      <c r="D337" s="80">
        <f t="shared" ref="D337:D400" si="23">C337*2080</f>
        <v>0</v>
      </c>
      <c r="E337" s="81" t="e">
        <f>D337/#REF!</f>
        <v>#REF!</v>
      </c>
      <c r="F337" s="21" t="e">
        <f t="shared" ref="F337:F400" si="24">VLOOKUP($H337,bypoints,9)</f>
        <v>#N/A</v>
      </c>
      <c r="G337" s="21"/>
      <c r="H337" s="28">
        <f t="shared" ref="H337:H400" si="25">VLOOKUP($A337,eval, 14,FALSE)</f>
        <v>114</v>
      </c>
      <c r="I337" s="35"/>
      <c r="J337" s="35"/>
      <c r="L337" s="35"/>
      <c r="M337" s="35"/>
      <c r="N337" s="156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</row>
    <row r="338" spans="1:28" s="22" customFormat="1" x14ac:dyDescent="0.2">
      <c r="A338" s="109">
        <v>332</v>
      </c>
      <c r="B338" s="77"/>
      <c r="C338" s="103"/>
      <c r="D338" s="80">
        <f t="shared" si="23"/>
        <v>0</v>
      </c>
      <c r="E338" s="81" t="e">
        <f>D338/#REF!</f>
        <v>#REF!</v>
      </c>
      <c r="F338" s="21" t="e">
        <f t="shared" si="24"/>
        <v>#N/A</v>
      </c>
      <c r="G338" s="21"/>
      <c r="H338" s="28">
        <f t="shared" si="25"/>
        <v>114</v>
      </c>
      <c r="I338" s="35"/>
      <c r="J338" s="35"/>
      <c r="L338" s="35"/>
      <c r="M338" s="35"/>
      <c r="N338" s="156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</row>
    <row r="339" spans="1:28" s="22" customFormat="1" x14ac:dyDescent="0.2">
      <c r="A339" s="109">
        <v>333</v>
      </c>
      <c r="B339" s="77"/>
      <c r="C339" s="103"/>
      <c r="D339" s="80">
        <f t="shared" si="23"/>
        <v>0</v>
      </c>
      <c r="E339" s="81" t="e">
        <f>D339/#REF!</f>
        <v>#REF!</v>
      </c>
      <c r="F339" s="21" t="e">
        <f t="shared" si="24"/>
        <v>#N/A</v>
      </c>
      <c r="G339" s="21"/>
      <c r="H339" s="28">
        <f t="shared" si="25"/>
        <v>114</v>
      </c>
      <c r="I339" s="35"/>
      <c r="J339" s="35"/>
      <c r="L339" s="35"/>
      <c r="M339" s="35"/>
      <c r="N339" s="156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</row>
    <row r="340" spans="1:28" s="22" customFormat="1" x14ac:dyDescent="0.2">
      <c r="A340" s="109">
        <v>334</v>
      </c>
      <c r="B340" s="77"/>
      <c r="C340" s="103"/>
      <c r="D340" s="80">
        <f t="shared" si="23"/>
        <v>0</v>
      </c>
      <c r="E340" s="81" t="e">
        <f>D340/#REF!</f>
        <v>#REF!</v>
      </c>
      <c r="F340" s="21" t="e">
        <f t="shared" si="24"/>
        <v>#N/A</v>
      </c>
      <c r="G340" s="21"/>
      <c r="H340" s="28">
        <f t="shared" si="25"/>
        <v>114</v>
      </c>
      <c r="I340" s="35"/>
      <c r="J340" s="35"/>
      <c r="L340" s="35"/>
      <c r="M340" s="35"/>
      <c r="N340" s="156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</row>
    <row r="341" spans="1:28" s="22" customFormat="1" x14ac:dyDescent="0.2">
      <c r="A341" s="109">
        <v>335</v>
      </c>
      <c r="B341" s="77"/>
      <c r="C341" s="103"/>
      <c r="D341" s="80">
        <f t="shared" si="23"/>
        <v>0</v>
      </c>
      <c r="E341" s="81" t="e">
        <f>D341/#REF!</f>
        <v>#REF!</v>
      </c>
      <c r="F341" s="21" t="e">
        <f t="shared" si="24"/>
        <v>#N/A</v>
      </c>
      <c r="G341" s="21"/>
      <c r="H341" s="28">
        <f t="shared" si="25"/>
        <v>114</v>
      </c>
      <c r="I341" s="35"/>
      <c r="J341" s="35"/>
      <c r="L341" s="35"/>
      <c r="M341" s="35"/>
      <c r="N341" s="156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</row>
    <row r="342" spans="1:28" s="22" customFormat="1" x14ac:dyDescent="0.2">
      <c r="A342" s="109">
        <v>336</v>
      </c>
      <c r="B342" s="77"/>
      <c r="C342" s="103"/>
      <c r="D342" s="80">
        <f t="shared" si="23"/>
        <v>0</v>
      </c>
      <c r="E342" s="81" t="e">
        <f>D342/#REF!</f>
        <v>#REF!</v>
      </c>
      <c r="F342" s="21" t="e">
        <f t="shared" si="24"/>
        <v>#N/A</v>
      </c>
      <c r="G342" s="21"/>
      <c r="H342" s="28">
        <f t="shared" si="25"/>
        <v>114</v>
      </c>
      <c r="I342" s="35"/>
      <c r="J342" s="35"/>
      <c r="L342" s="35"/>
      <c r="M342" s="35"/>
      <c r="N342" s="156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</row>
    <row r="343" spans="1:28" s="22" customFormat="1" x14ac:dyDescent="0.2">
      <c r="A343" s="109">
        <v>337</v>
      </c>
      <c r="B343" s="77"/>
      <c r="C343" s="103"/>
      <c r="D343" s="80">
        <f t="shared" si="23"/>
        <v>0</v>
      </c>
      <c r="E343" s="81" t="e">
        <f>D343/#REF!</f>
        <v>#REF!</v>
      </c>
      <c r="F343" s="21" t="e">
        <f t="shared" si="24"/>
        <v>#N/A</v>
      </c>
      <c r="G343" s="21"/>
      <c r="H343" s="28">
        <f t="shared" si="25"/>
        <v>114</v>
      </c>
      <c r="I343" s="35"/>
      <c r="J343" s="35"/>
      <c r="L343" s="35"/>
      <c r="M343" s="35"/>
      <c r="N343" s="156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</row>
    <row r="344" spans="1:28" s="22" customFormat="1" x14ac:dyDescent="0.2">
      <c r="A344" s="109">
        <v>338</v>
      </c>
      <c r="B344" s="77"/>
      <c r="C344" s="103"/>
      <c r="D344" s="80">
        <f t="shared" si="23"/>
        <v>0</v>
      </c>
      <c r="E344" s="81" t="e">
        <f>D344/#REF!</f>
        <v>#REF!</v>
      </c>
      <c r="F344" s="21" t="e">
        <f t="shared" si="24"/>
        <v>#N/A</v>
      </c>
      <c r="G344" s="21"/>
      <c r="H344" s="28">
        <f t="shared" si="25"/>
        <v>114</v>
      </c>
      <c r="I344" s="35"/>
      <c r="J344" s="35"/>
      <c r="L344" s="35"/>
      <c r="M344" s="35"/>
      <c r="N344" s="156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</row>
    <row r="345" spans="1:28" s="22" customFormat="1" x14ac:dyDescent="0.2">
      <c r="A345" s="109">
        <v>339</v>
      </c>
      <c r="B345" s="77"/>
      <c r="C345" s="103"/>
      <c r="D345" s="80">
        <f t="shared" si="23"/>
        <v>0</v>
      </c>
      <c r="E345" s="81" t="e">
        <f>D345/#REF!</f>
        <v>#REF!</v>
      </c>
      <c r="F345" s="21" t="e">
        <f t="shared" si="24"/>
        <v>#N/A</v>
      </c>
      <c r="G345" s="21"/>
      <c r="H345" s="28">
        <f t="shared" si="25"/>
        <v>114</v>
      </c>
      <c r="I345" s="35"/>
      <c r="J345" s="35"/>
      <c r="L345" s="35"/>
      <c r="M345" s="35"/>
      <c r="N345" s="156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</row>
    <row r="346" spans="1:28" s="22" customFormat="1" x14ac:dyDescent="0.2">
      <c r="A346" s="109">
        <v>340</v>
      </c>
      <c r="B346" s="77"/>
      <c r="C346" s="103"/>
      <c r="D346" s="80">
        <f t="shared" si="23"/>
        <v>0</v>
      </c>
      <c r="E346" s="81" t="e">
        <f>D346/#REF!</f>
        <v>#REF!</v>
      </c>
      <c r="F346" s="21" t="e">
        <f t="shared" si="24"/>
        <v>#N/A</v>
      </c>
      <c r="G346" s="21"/>
      <c r="H346" s="28">
        <f t="shared" si="25"/>
        <v>114</v>
      </c>
      <c r="I346" s="35"/>
      <c r="J346" s="35"/>
      <c r="L346" s="35"/>
      <c r="M346" s="35"/>
      <c r="N346" s="156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</row>
    <row r="347" spans="1:28" s="22" customFormat="1" x14ac:dyDescent="0.2">
      <c r="A347" s="109">
        <v>341</v>
      </c>
      <c r="B347" s="77"/>
      <c r="C347" s="103"/>
      <c r="D347" s="80">
        <f t="shared" si="23"/>
        <v>0</v>
      </c>
      <c r="E347" s="81" t="e">
        <f>D347/#REF!</f>
        <v>#REF!</v>
      </c>
      <c r="F347" s="21" t="e">
        <f t="shared" si="24"/>
        <v>#N/A</v>
      </c>
      <c r="G347" s="21"/>
      <c r="H347" s="28">
        <f t="shared" si="25"/>
        <v>114</v>
      </c>
      <c r="I347" s="35"/>
      <c r="J347" s="35"/>
      <c r="L347" s="35"/>
      <c r="M347" s="35"/>
      <c r="N347" s="156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</row>
    <row r="348" spans="1:28" s="22" customFormat="1" x14ac:dyDescent="0.2">
      <c r="A348" s="109">
        <v>342</v>
      </c>
      <c r="B348" s="77"/>
      <c r="C348" s="103"/>
      <c r="D348" s="80">
        <f t="shared" si="23"/>
        <v>0</v>
      </c>
      <c r="E348" s="81" t="e">
        <f>D348/#REF!</f>
        <v>#REF!</v>
      </c>
      <c r="F348" s="21" t="e">
        <f t="shared" si="24"/>
        <v>#N/A</v>
      </c>
      <c r="G348" s="21"/>
      <c r="H348" s="28">
        <f t="shared" si="25"/>
        <v>114</v>
      </c>
      <c r="I348" s="35"/>
      <c r="J348" s="35"/>
      <c r="L348" s="35"/>
      <c r="M348" s="35"/>
      <c r="N348" s="156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</row>
    <row r="349" spans="1:28" s="22" customFormat="1" x14ac:dyDescent="0.2">
      <c r="A349" s="109">
        <v>343</v>
      </c>
      <c r="B349" s="77"/>
      <c r="C349" s="103"/>
      <c r="D349" s="80">
        <f t="shared" si="23"/>
        <v>0</v>
      </c>
      <c r="E349" s="81" t="e">
        <f>D349/#REF!</f>
        <v>#REF!</v>
      </c>
      <c r="F349" s="21" t="e">
        <f t="shared" si="24"/>
        <v>#N/A</v>
      </c>
      <c r="G349" s="21"/>
      <c r="H349" s="28">
        <f t="shared" si="25"/>
        <v>114</v>
      </c>
      <c r="I349" s="35"/>
      <c r="J349" s="35"/>
      <c r="L349" s="35"/>
      <c r="M349" s="35"/>
      <c r="N349" s="156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</row>
    <row r="350" spans="1:28" s="22" customFormat="1" x14ac:dyDescent="0.2">
      <c r="A350" s="109">
        <v>344</v>
      </c>
      <c r="B350" s="77"/>
      <c r="C350" s="103"/>
      <c r="D350" s="80">
        <f t="shared" si="23"/>
        <v>0</v>
      </c>
      <c r="E350" s="81" t="e">
        <f>D350/#REF!</f>
        <v>#REF!</v>
      </c>
      <c r="F350" s="21" t="e">
        <f t="shared" si="24"/>
        <v>#N/A</v>
      </c>
      <c r="G350" s="21"/>
      <c r="H350" s="28">
        <f t="shared" si="25"/>
        <v>114</v>
      </c>
      <c r="I350" s="35"/>
      <c r="J350" s="35"/>
      <c r="L350" s="35"/>
      <c r="M350" s="35"/>
      <c r="N350" s="156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</row>
    <row r="351" spans="1:28" s="22" customFormat="1" x14ac:dyDescent="0.2">
      <c r="A351" s="109">
        <v>345</v>
      </c>
      <c r="B351" s="77"/>
      <c r="C351" s="103"/>
      <c r="D351" s="80">
        <f t="shared" si="23"/>
        <v>0</v>
      </c>
      <c r="E351" s="81" t="e">
        <f>D351/#REF!</f>
        <v>#REF!</v>
      </c>
      <c r="F351" s="21" t="e">
        <f t="shared" si="24"/>
        <v>#N/A</v>
      </c>
      <c r="G351" s="21"/>
      <c r="H351" s="28">
        <f t="shared" si="25"/>
        <v>114</v>
      </c>
      <c r="I351" s="35"/>
      <c r="J351" s="35"/>
      <c r="L351" s="35"/>
      <c r="M351" s="35"/>
      <c r="N351" s="156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</row>
    <row r="352" spans="1:28" s="22" customFormat="1" x14ac:dyDescent="0.2">
      <c r="A352" s="109">
        <v>346</v>
      </c>
      <c r="B352" s="77"/>
      <c r="C352" s="103"/>
      <c r="D352" s="80">
        <f t="shared" si="23"/>
        <v>0</v>
      </c>
      <c r="E352" s="81" t="e">
        <f>D352/#REF!</f>
        <v>#REF!</v>
      </c>
      <c r="F352" s="21" t="e">
        <f t="shared" si="24"/>
        <v>#N/A</v>
      </c>
      <c r="G352" s="21"/>
      <c r="H352" s="28">
        <f t="shared" si="25"/>
        <v>114</v>
      </c>
      <c r="I352" s="35"/>
      <c r="J352" s="35"/>
      <c r="L352" s="35"/>
      <c r="M352" s="35"/>
      <c r="N352" s="156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</row>
    <row r="353" spans="1:28" s="22" customFormat="1" x14ac:dyDescent="0.2">
      <c r="A353" s="109">
        <v>347</v>
      </c>
      <c r="B353" s="77"/>
      <c r="C353" s="103"/>
      <c r="D353" s="80">
        <f t="shared" si="23"/>
        <v>0</v>
      </c>
      <c r="E353" s="81" t="e">
        <f>D353/#REF!</f>
        <v>#REF!</v>
      </c>
      <c r="F353" s="21" t="e">
        <f t="shared" si="24"/>
        <v>#N/A</v>
      </c>
      <c r="G353" s="21"/>
      <c r="H353" s="28">
        <f t="shared" si="25"/>
        <v>114</v>
      </c>
      <c r="I353" s="35"/>
      <c r="J353" s="35"/>
      <c r="L353" s="35"/>
      <c r="M353" s="35"/>
      <c r="N353" s="156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</row>
    <row r="354" spans="1:28" s="22" customFormat="1" x14ac:dyDescent="0.2">
      <c r="A354" s="109">
        <v>348</v>
      </c>
      <c r="B354" s="77"/>
      <c r="C354" s="103"/>
      <c r="D354" s="80">
        <f t="shared" si="23"/>
        <v>0</v>
      </c>
      <c r="E354" s="81" t="e">
        <f>D354/#REF!</f>
        <v>#REF!</v>
      </c>
      <c r="F354" s="21" t="e">
        <f t="shared" si="24"/>
        <v>#N/A</v>
      </c>
      <c r="G354" s="21"/>
      <c r="H354" s="28">
        <f t="shared" si="25"/>
        <v>114</v>
      </c>
      <c r="I354" s="35"/>
      <c r="J354" s="35"/>
      <c r="L354" s="35"/>
      <c r="M354" s="35"/>
      <c r="N354" s="156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</row>
    <row r="355" spans="1:28" s="22" customFormat="1" x14ac:dyDescent="0.2">
      <c r="A355" s="109">
        <v>349</v>
      </c>
      <c r="B355" s="77"/>
      <c r="C355" s="103"/>
      <c r="D355" s="80">
        <f t="shared" si="23"/>
        <v>0</v>
      </c>
      <c r="E355" s="81" t="e">
        <f>D355/#REF!</f>
        <v>#REF!</v>
      </c>
      <c r="F355" s="21" t="e">
        <f t="shared" si="24"/>
        <v>#N/A</v>
      </c>
      <c r="G355" s="21"/>
      <c r="H355" s="28">
        <f t="shared" si="25"/>
        <v>114</v>
      </c>
      <c r="I355" s="35"/>
      <c r="J355" s="35"/>
      <c r="L355" s="35"/>
      <c r="M355" s="35"/>
      <c r="N355" s="156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</row>
    <row r="356" spans="1:28" s="22" customFormat="1" x14ac:dyDescent="0.2">
      <c r="A356" s="109">
        <v>350</v>
      </c>
      <c r="B356" s="77"/>
      <c r="C356" s="103"/>
      <c r="D356" s="80">
        <f t="shared" si="23"/>
        <v>0</v>
      </c>
      <c r="E356" s="81" t="e">
        <f>D356/#REF!</f>
        <v>#REF!</v>
      </c>
      <c r="F356" s="21" t="e">
        <f t="shared" si="24"/>
        <v>#N/A</v>
      </c>
      <c r="G356" s="21"/>
      <c r="H356" s="28">
        <f t="shared" si="25"/>
        <v>114</v>
      </c>
      <c r="I356" s="35"/>
      <c r="J356" s="35"/>
      <c r="L356" s="35"/>
      <c r="M356" s="35"/>
      <c r="N356" s="156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</row>
    <row r="357" spans="1:28" s="22" customFormat="1" x14ac:dyDescent="0.2">
      <c r="A357" s="109">
        <v>351</v>
      </c>
      <c r="B357" s="77"/>
      <c r="C357" s="103"/>
      <c r="D357" s="80">
        <f t="shared" si="23"/>
        <v>0</v>
      </c>
      <c r="E357" s="81" t="e">
        <f>D357/#REF!</f>
        <v>#REF!</v>
      </c>
      <c r="F357" s="21" t="e">
        <f t="shared" si="24"/>
        <v>#N/A</v>
      </c>
      <c r="G357" s="21"/>
      <c r="H357" s="28">
        <f t="shared" si="25"/>
        <v>114</v>
      </c>
      <c r="I357" s="35"/>
      <c r="J357" s="35"/>
      <c r="L357" s="35"/>
      <c r="M357" s="35"/>
      <c r="N357" s="156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</row>
    <row r="358" spans="1:28" s="22" customFormat="1" x14ac:dyDescent="0.2">
      <c r="A358" s="109">
        <v>352</v>
      </c>
      <c r="B358" s="77"/>
      <c r="C358" s="103"/>
      <c r="D358" s="80">
        <f t="shared" si="23"/>
        <v>0</v>
      </c>
      <c r="E358" s="81" t="e">
        <f>D358/#REF!</f>
        <v>#REF!</v>
      </c>
      <c r="F358" s="21" t="e">
        <f t="shared" si="24"/>
        <v>#N/A</v>
      </c>
      <c r="G358" s="21"/>
      <c r="H358" s="28">
        <f t="shared" si="25"/>
        <v>114</v>
      </c>
      <c r="I358" s="35"/>
      <c r="J358" s="35"/>
      <c r="L358" s="35"/>
      <c r="M358" s="35"/>
      <c r="N358" s="156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</row>
    <row r="359" spans="1:28" s="22" customFormat="1" x14ac:dyDescent="0.2">
      <c r="A359" s="109">
        <v>353</v>
      </c>
      <c r="B359" s="77"/>
      <c r="C359" s="103"/>
      <c r="D359" s="80">
        <f t="shared" si="23"/>
        <v>0</v>
      </c>
      <c r="E359" s="81" t="e">
        <f>D359/#REF!</f>
        <v>#REF!</v>
      </c>
      <c r="F359" s="21" t="e">
        <f t="shared" si="24"/>
        <v>#N/A</v>
      </c>
      <c r="G359" s="21"/>
      <c r="H359" s="28">
        <f t="shared" si="25"/>
        <v>114</v>
      </c>
      <c r="I359" s="35"/>
      <c r="J359" s="35"/>
      <c r="L359" s="35"/>
      <c r="M359" s="35"/>
      <c r="N359" s="156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</row>
    <row r="360" spans="1:28" s="22" customFormat="1" x14ac:dyDescent="0.2">
      <c r="A360" s="109">
        <v>354</v>
      </c>
      <c r="B360" s="77"/>
      <c r="C360" s="103"/>
      <c r="D360" s="80">
        <f t="shared" si="23"/>
        <v>0</v>
      </c>
      <c r="E360" s="81" t="e">
        <f>D360/#REF!</f>
        <v>#REF!</v>
      </c>
      <c r="F360" s="21" t="e">
        <f t="shared" si="24"/>
        <v>#N/A</v>
      </c>
      <c r="G360" s="21"/>
      <c r="H360" s="28">
        <f t="shared" si="25"/>
        <v>114</v>
      </c>
      <c r="I360" s="35"/>
      <c r="J360" s="35"/>
      <c r="L360" s="35"/>
      <c r="M360" s="35"/>
      <c r="N360" s="156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</row>
    <row r="361" spans="1:28" s="22" customFormat="1" x14ac:dyDescent="0.2">
      <c r="A361" s="109">
        <v>355</v>
      </c>
      <c r="B361" s="77"/>
      <c r="C361" s="103"/>
      <c r="D361" s="80">
        <f t="shared" si="23"/>
        <v>0</v>
      </c>
      <c r="E361" s="81" t="e">
        <f>D361/#REF!</f>
        <v>#REF!</v>
      </c>
      <c r="F361" s="21" t="e">
        <f t="shared" si="24"/>
        <v>#N/A</v>
      </c>
      <c r="G361" s="21"/>
      <c r="H361" s="28">
        <f t="shared" si="25"/>
        <v>114</v>
      </c>
      <c r="I361" s="35"/>
      <c r="J361" s="35"/>
      <c r="L361" s="35"/>
      <c r="M361" s="35"/>
      <c r="N361" s="156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</row>
    <row r="362" spans="1:28" s="22" customFormat="1" x14ac:dyDescent="0.2">
      <c r="A362" s="109">
        <v>356</v>
      </c>
      <c r="B362" s="77"/>
      <c r="C362" s="103"/>
      <c r="D362" s="80">
        <f t="shared" si="23"/>
        <v>0</v>
      </c>
      <c r="E362" s="81" t="e">
        <f>D362/#REF!</f>
        <v>#REF!</v>
      </c>
      <c r="F362" s="21" t="e">
        <f t="shared" si="24"/>
        <v>#N/A</v>
      </c>
      <c r="G362" s="21"/>
      <c r="H362" s="28">
        <f t="shared" si="25"/>
        <v>114</v>
      </c>
      <c r="I362" s="35"/>
      <c r="J362" s="35"/>
      <c r="L362" s="35"/>
      <c r="M362" s="35"/>
      <c r="N362" s="156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</row>
    <row r="363" spans="1:28" s="22" customFormat="1" x14ac:dyDescent="0.2">
      <c r="A363" s="109">
        <v>357</v>
      </c>
      <c r="B363" s="77"/>
      <c r="C363" s="103"/>
      <c r="D363" s="80">
        <f t="shared" si="23"/>
        <v>0</v>
      </c>
      <c r="E363" s="81" t="e">
        <f>D363/#REF!</f>
        <v>#REF!</v>
      </c>
      <c r="F363" s="21" t="e">
        <f t="shared" si="24"/>
        <v>#N/A</v>
      </c>
      <c r="G363" s="21"/>
      <c r="H363" s="28">
        <f t="shared" si="25"/>
        <v>114</v>
      </c>
      <c r="I363" s="35"/>
      <c r="J363" s="35"/>
      <c r="L363" s="35"/>
      <c r="M363" s="35"/>
      <c r="N363" s="156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</row>
    <row r="364" spans="1:28" s="22" customFormat="1" x14ac:dyDescent="0.2">
      <c r="A364" s="109">
        <v>358</v>
      </c>
      <c r="B364" s="77"/>
      <c r="C364" s="103"/>
      <c r="D364" s="80">
        <f t="shared" si="23"/>
        <v>0</v>
      </c>
      <c r="E364" s="81" t="e">
        <f>D364/#REF!</f>
        <v>#REF!</v>
      </c>
      <c r="F364" s="21" t="e">
        <f t="shared" si="24"/>
        <v>#N/A</v>
      </c>
      <c r="G364" s="21"/>
      <c r="H364" s="28">
        <f t="shared" si="25"/>
        <v>114</v>
      </c>
      <c r="I364" s="35"/>
      <c r="J364" s="35"/>
      <c r="L364" s="35"/>
      <c r="M364" s="35"/>
      <c r="N364" s="156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</row>
    <row r="365" spans="1:28" s="22" customFormat="1" x14ac:dyDescent="0.2">
      <c r="A365" s="109">
        <v>359</v>
      </c>
      <c r="B365" s="77"/>
      <c r="C365" s="103"/>
      <c r="D365" s="80">
        <f t="shared" si="23"/>
        <v>0</v>
      </c>
      <c r="E365" s="81" t="e">
        <f>D365/#REF!</f>
        <v>#REF!</v>
      </c>
      <c r="F365" s="21" t="e">
        <f t="shared" si="24"/>
        <v>#N/A</v>
      </c>
      <c r="G365" s="21"/>
      <c r="H365" s="28">
        <f t="shared" si="25"/>
        <v>114</v>
      </c>
      <c r="I365" s="35"/>
      <c r="J365" s="35"/>
      <c r="L365" s="35"/>
      <c r="M365" s="35"/>
      <c r="N365" s="156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</row>
    <row r="366" spans="1:28" s="22" customFormat="1" x14ac:dyDescent="0.2">
      <c r="A366" s="109">
        <v>360</v>
      </c>
      <c r="B366" s="77"/>
      <c r="C366" s="103"/>
      <c r="D366" s="80">
        <f t="shared" si="23"/>
        <v>0</v>
      </c>
      <c r="E366" s="81" t="e">
        <f>D366/#REF!</f>
        <v>#REF!</v>
      </c>
      <c r="F366" s="21" t="e">
        <f t="shared" si="24"/>
        <v>#N/A</v>
      </c>
      <c r="G366" s="21"/>
      <c r="H366" s="28">
        <f t="shared" si="25"/>
        <v>114</v>
      </c>
      <c r="I366" s="35"/>
      <c r="J366" s="35"/>
      <c r="L366" s="35"/>
      <c r="M366" s="35"/>
      <c r="N366" s="156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</row>
    <row r="367" spans="1:28" s="22" customFormat="1" x14ac:dyDescent="0.2">
      <c r="A367" s="109">
        <v>361</v>
      </c>
      <c r="B367" s="77"/>
      <c r="C367" s="103"/>
      <c r="D367" s="80">
        <f t="shared" si="23"/>
        <v>0</v>
      </c>
      <c r="E367" s="81" t="e">
        <f>D367/#REF!</f>
        <v>#REF!</v>
      </c>
      <c r="F367" s="21" t="e">
        <f t="shared" si="24"/>
        <v>#N/A</v>
      </c>
      <c r="G367" s="21"/>
      <c r="H367" s="28">
        <f t="shared" si="25"/>
        <v>114</v>
      </c>
      <c r="I367" s="35"/>
      <c r="J367" s="35"/>
      <c r="L367" s="35"/>
      <c r="M367" s="35"/>
      <c r="N367" s="156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</row>
    <row r="368" spans="1:28" s="22" customFormat="1" x14ac:dyDescent="0.2">
      <c r="A368" s="109">
        <v>362</v>
      </c>
      <c r="B368" s="77"/>
      <c r="C368" s="103"/>
      <c r="D368" s="80">
        <f t="shared" si="23"/>
        <v>0</v>
      </c>
      <c r="E368" s="81" t="e">
        <f>D368/#REF!</f>
        <v>#REF!</v>
      </c>
      <c r="F368" s="21" t="e">
        <f t="shared" si="24"/>
        <v>#N/A</v>
      </c>
      <c r="G368" s="21"/>
      <c r="H368" s="28">
        <f t="shared" si="25"/>
        <v>114</v>
      </c>
      <c r="I368" s="35"/>
      <c r="J368" s="35"/>
      <c r="L368" s="35"/>
      <c r="M368" s="35"/>
      <c r="N368" s="156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</row>
    <row r="369" spans="1:28" s="22" customFormat="1" x14ac:dyDescent="0.2">
      <c r="A369" s="109">
        <v>363</v>
      </c>
      <c r="B369" s="77"/>
      <c r="C369" s="103"/>
      <c r="D369" s="80">
        <f t="shared" si="23"/>
        <v>0</v>
      </c>
      <c r="E369" s="81" t="e">
        <f>D369/#REF!</f>
        <v>#REF!</v>
      </c>
      <c r="F369" s="21" t="e">
        <f t="shared" si="24"/>
        <v>#N/A</v>
      </c>
      <c r="G369" s="21"/>
      <c r="H369" s="28">
        <f t="shared" si="25"/>
        <v>114</v>
      </c>
      <c r="I369" s="35"/>
      <c r="J369" s="35"/>
      <c r="L369" s="35"/>
      <c r="M369" s="35"/>
      <c r="N369" s="156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</row>
    <row r="370" spans="1:28" s="22" customFormat="1" x14ac:dyDescent="0.2">
      <c r="A370" s="109">
        <v>364</v>
      </c>
      <c r="B370" s="77"/>
      <c r="C370" s="103"/>
      <c r="D370" s="80">
        <f t="shared" si="23"/>
        <v>0</v>
      </c>
      <c r="E370" s="81" t="e">
        <f>D370/#REF!</f>
        <v>#REF!</v>
      </c>
      <c r="F370" s="21" t="e">
        <f t="shared" si="24"/>
        <v>#N/A</v>
      </c>
      <c r="G370" s="21"/>
      <c r="H370" s="28">
        <f t="shared" si="25"/>
        <v>114</v>
      </c>
      <c r="I370" s="35"/>
      <c r="J370" s="35"/>
      <c r="L370" s="35"/>
      <c r="M370" s="35"/>
      <c r="N370" s="156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</row>
    <row r="371" spans="1:28" s="22" customFormat="1" x14ac:dyDescent="0.2">
      <c r="A371" s="109">
        <v>365</v>
      </c>
      <c r="B371" s="77"/>
      <c r="C371" s="103"/>
      <c r="D371" s="80">
        <f t="shared" si="23"/>
        <v>0</v>
      </c>
      <c r="E371" s="81" t="e">
        <f>D371/#REF!</f>
        <v>#REF!</v>
      </c>
      <c r="F371" s="21" t="e">
        <f t="shared" si="24"/>
        <v>#N/A</v>
      </c>
      <c r="G371" s="21"/>
      <c r="H371" s="28">
        <f t="shared" si="25"/>
        <v>114</v>
      </c>
      <c r="I371" s="35"/>
      <c r="J371" s="35"/>
      <c r="L371" s="35"/>
      <c r="M371" s="35"/>
      <c r="N371" s="156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</row>
    <row r="372" spans="1:28" s="22" customFormat="1" x14ac:dyDescent="0.2">
      <c r="A372" s="109">
        <v>366</v>
      </c>
      <c r="B372" s="77"/>
      <c r="C372" s="103"/>
      <c r="D372" s="80">
        <f t="shared" si="23"/>
        <v>0</v>
      </c>
      <c r="E372" s="81" t="e">
        <f>D372/#REF!</f>
        <v>#REF!</v>
      </c>
      <c r="F372" s="21" t="e">
        <f t="shared" si="24"/>
        <v>#N/A</v>
      </c>
      <c r="G372" s="21"/>
      <c r="H372" s="28">
        <f t="shared" si="25"/>
        <v>114</v>
      </c>
      <c r="I372" s="35"/>
      <c r="J372" s="35"/>
      <c r="L372" s="35"/>
      <c r="M372" s="35"/>
      <c r="N372" s="156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</row>
    <row r="373" spans="1:28" s="22" customFormat="1" x14ac:dyDescent="0.2">
      <c r="A373" s="109">
        <v>367</v>
      </c>
      <c r="B373" s="77"/>
      <c r="C373" s="103"/>
      <c r="D373" s="80">
        <f t="shared" si="23"/>
        <v>0</v>
      </c>
      <c r="E373" s="81" t="e">
        <f>D373/#REF!</f>
        <v>#REF!</v>
      </c>
      <c r="F373" s="21" t="e">
        <f t="shared" si="24"/>
        <v>#N/A</v>
      </c>
      <c r="G373" s="21"/>
      <c r="H373" s="28">
        <f t="shared" si="25"/>
        <v>114</v>
      </c>
      <c r="I373" s="35"/>
      <c r="J373" s="35"/>
      <c r="L373" s="35"/>
      <c r="M373" s="35"/>
      <c r="N373" s="156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</row>
    <row r="374" spans="1:28" s="22" customFormat="1" x14ac:dyDescent="0.2">
      <c r="A374" s="109">
        <v>368</v>
      </c>
      <c r="B374" s="77"/>
      <c r="C374" s="103"/>
      <c r="D374" s="80">
        <f t="shared" si="23"/>
        <v>0</v>
      </c>
      <c r="E374" s="81" t="e">
        <f>D374/#REF!</f>
        <v>#REF!</v>
      </c>
      <c r="F374" s="21" t="e">
        <f t="shared" si="24"/>
        <v>#N/A</v>
      </c>
      <c r="G374" s="21"/>
      <c r="H374" s="28">
        <f t="shared" si="25"/>
        <v>114</v>
      </c>
      <c r="I374" s="35"/>
      <c r="J374" s="35"/>
      <c r="L374" s="35"/>
      <c r="M374" s="35"/>
      <c r="N374" s="156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</row>
    <row r="375" spans="1:28" s="22" customFormat="1" x14ac:dyDescent="0.2">
      <c r="A375" s="109">
        <v>369</v>
      </c>
      <c r="B375" s="77"/>
      <c r="C375" s="103"/>
      <c r="D375" s="80">
        <f t="shared" si="23"/>
        <v>0</v>
      </c>
      <c r="E375" s="81" t="e">
        <f>D375/#REF!</f>
        <v>#REF!</v>
      </c>
      <c r="F375" s="21" t="e">
        <f t="shared" si="24"/>
        <v>#N/A</v>
      </c>
      <c r="G375" s="21"/>
      <c r="H375" s="28">
        <f t="shared" si="25"/>
        <v>114</v>
      </c>
      <c r="I375" s="35"/>
      <c r="J375" s="35"/>
      <c r="L375" s="35"/>
      <c r="M375" s="35"/>
      <c r="N375" s="156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</row>
    <row r="376" spans="1:28" s="22" customFormat="1" x14ac:dyDescent="0.2">
      <c r="A376" s="109">
        <v>370</v>
      </c>
      <c r="B376" s="77"/>
      <c r="C376" s="103"/>
      <c r="D376" s="80">
        <f t="shared" si="23"/>
        <v>0</v>
      </c>
      <c r="E376" s="81" t="e">
        <f>D376/#REF!</f>
        <v>#REF!</v>
      </c>
      <c r="F376" s="21" t="e">
        <f t="shared" si="24"/>
        <v>#N/A</v>
      </c>
      <c r="G376" s="21"/>
      <c r="H376" s="28">
        <f t="shared" si="25"/>
        <v>114</v>
      </c>
      <c r="I376" s="35"/>
      <c r="J376" s="35"/>
      <c r="L376" s="35"/>
      <c r="M376" s="35"/>
      <c r="N376" s="156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</row>
    <row r="377" spans="1:28" s="22" customFormat="1" x14ac:dyDescent="0.2">
      <c r="A377" s="109">
        <v>371</v>
      </c>
      <c r="B377" s="77"/>
      <c r="C377" s="103"/>
      <c r="D377" s="80">
        <f t="shared" si="23"/>
        <v>0</v>
      </c>
      <c r="E377" s="81" t="e">
        <f>D377/#REF!</f>
        <v>#REF!</v>
      </c>
      <c r="F377" s="21" t="e">
        <f t="shared" si="24"/>
        <v>#N/A</v>
      </c>
      <c r="G377" s="21"/>
      <c r="H377" s="28">
        <f t="shared" si="25"/>
        <v>114</v>
      </c>
      <c r="I377" s="35"/>
      <c r="J377" s="35"/>
      <c r="L377" s="35"/>
      <c r="M377" s="35"/>
      <c r="N377" s="156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</row>
    <row r="378" spans="1:28" s="22" customFormat="1" x14ac:dyDescent="0.2">
      <c r="A378" s="109">
        <v>372</v>
      </c>
      <c r="B378" s="77"/>
      <c r="C378" s="103"/>
      <c r="D378" s="80">
        <f t="shared" si="23"/>
        <v>0</v>
      </c>
      <c r="E378" s="81" t="e">
        <f>D378/#REF!</f>
        <v>#REF!</v>
      </c>
      <c r="F378" s="21" t="e">
        <f t="shared" si="24"/>
        <v>#N/A</v>
      </c>
      <c r="G378" s="21"/>
      <c r="H378" s="28">
        <f t="shared" si="25"/>
        <v>114</v>
      </c>
      <c r="I378" s="35"/>
      <c r="J378" s="35"/>
      <c r="L378" s="35"/>
      <c r="M378" s="35"/>
      <c r="N378" s="156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</row>
    <row r="379" spans="1:28" s="22" customFormat="1" x14ac:dyDescent="0.2">
      <c r="A379" s="109">
        <v>373</v>
      </c>
      <c r="B379" s="77"/>
      <c r="C379" s="103"/>
      <c r="D379" s="80">
        <f t="shared" si="23"/>
        <v>0</v>
      </c>
      <c r="E379" s="81" t="e">
        <f>D379/#REF!</f>
        <v>#REF!</v>
      </c>
      <c r="F379" s="21" t="e">
        <f t="shared" si="24"/>
        <v>#N/A</v>
      </c>
      <c r="G379" s="21"/>
      <c r="H379" s="28">
        <f t="shared" si="25"/>
        <v>114</v>
      </c>
      <c r="I379" s="35"/>
      <c r="J379" s="35"/>
      <c r="L379" s="35"/>
      <c r="M379" s="35"/>
      <c r="N379" s="156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</row>
    <row r="380" spans="1:28" s="22" customFormat="1" x14ac:dyDescent="0.2">
      <c r="A380" s="109">
        <v>374</v>
      </c>
      <c r="B380" s="77"/>
      <c r="C380" s="103"/>
      <c r="D380" s="80">
        <f t="shared" si="23"/>
        <v>0</v>
      </c>
      <c r="E380" s="81" t="e">
        <f>D380/#REF!</f>
        <v>#REF!</v>
      </c>
      <c r="F380" s="21" t="e">
        <f t="shared" si="24"/>
        <v>#N/A</v>
      </c>
      <c r="G380" s="21"/>
      <c r="H380" s="28">
        <f t="shared" si="25"/>
        <v>114</v>
      </c>
      <c r="I380" s="35"/>
      <c r="J380" s="35"/>
      <c r="L380" s="35"/>
      <c r="M380" s="35"/>
      <c r="N380" s="156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</row>
    <row r="381" spans="1:28" s="22" customFormat="1" x14ac:dyDescent="0.2">
      <c r="A381" s="109">
        <v>375</v>
      </c>
      <c r="B381" s="77"/>
      <c r="C381" s="103"/>
      <c r="D381" s="80">
        <f t="shared" si="23"/>
        <v>0</v>
      </c>
      <c r="E381" s="81" t="e">
        <f>D381/#REF!</f>
        <v>#REF!</v>
      </c>
      <c r="F381" s="21" t="e">
        <f t="shared" si="24"/>
        <v>#N/A</v>
      </c>
      <c r="G381" s="21"/>
      <c r="H381" s="28">
        <f t="shared" si="25"/>
        <v>114</v>
      </c>
      <c r="I381" s="35"/>
      <c r="J381" s="35"/>
      <c r="L381" s="35"/>
      <c r="M381" s="35"/>
      <c r="N381" s="156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</row>
    <row r="382" spans="1:28" s="22" customFormat="1" x14ac:dyDescent="0.2">
      <c r="A382" s="109">
        <v>376</v>
      </c>
      <c r="B382" s="77"/>
      <c r="C382" s="103"/>
      <c r="D382" s="80">
        <f t="shared" si="23"/>
        <v>0</v>
      </c>
      <c r="E382" s="81" t="e">
        <f>D382/#REF!</f>
        <v>#REF!</v>
      </c>
      <c r="F382" s="21" t="e">
        <f t="shared" si="24"/>
        <v>#N/A</v>
      </c>
      <c r="G382" s="21"/>
      <c r="H382" s="28">
        <f t="shared" si="25"/>
        <v>114</v>
      </c>
      <c r="I382" s="35"/>
      <c r="J382" s="35"/>
      <c r="L382" s="35"/>
      <c r="M382" s="35"/>
      <c r="N382" s="156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</row>
    <row r="383" spans="1:28" s="22" customFormat="1" x14ac:dyDescent="0.2">
      <c r="A383" s="109">
        <v>377</v>
      </c>
      <c r="B383" s="77"/>
      <c r="C383" s="103"/>
      <c r="D383" s="80">
        <f t="shared" si="23"/>
        <v>0</v>
      </c>
      <c r="E383" s="81" t="e">
        <f>D383/#REF!</f>
        <v>#REF!</v>
      </c>
      <c r="F383" s="21" t="e">
        <f t="shared" si="24"/>
        <v>#N/A</v>
      </c>
      <c r="G383" s="21"/>
      <c r="H383" s="28">
        <f t="shared" si="25"/>
        <v>114</v>
      </c>
      <c r="I383" s="35"/>
      <c r="J383" s="35"/>
      <c r="L383" s="35"/>
      <c r="M383" s="35"/>
      <c r="N383" s="156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</row>
    <row r="384" spans="1:28" s="22" customFormat="1" x14ac:dyDescent="0.2">
      <c r="A384" s="109">
        <v>378</v>
      </c>
      <c r="B384" s="77"/>
      <c r="C384" s="103"/>
      <c r="D384" s="80">
        <f t="shared" si="23"/>
        <v>0</v>
      </c>
      <c r="E384" s="81" t="e">
        <f>D384/#REF!</f>
        <v>#REF!</v>
      </c>
      <c r="F384" s="21" t="e">
        <f t="shared" si="24"/>
        <v>#N/A</v>
      </c>
      <c r="G384" s="21"/>
      <c r="H384" s="28">
        <f t="shared" si="25"/>
        <v>114</v>
      </c>
      <c r="I384" s="35"/>
      <c r="J384" s="35"/>
      <c r="L384" s="35"/>
      <c r="M384" s="35"/>
      <c r="N384" s="156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</row>
    <row r="385" spans="1:28" s="22" customFormat="1" x14ac:dyDescent="0.2">
      <c r="A385" s="109">
        <v>379</v>
      </c>
      <c r="B385" s="77"/>
      <c r="C385" s="103"/>
      <c r="D385" s="80">
        <f t="shared" si="23"/>
        <v>0</v>
      </c>
      <c r="E385" s="81" t="e">
        <f>D385/#REF!</f>
        <v>#REF!</v>
      </c>
      <c r="F385" s="21" t="e">
        <f t="shared" si="24"/>
        <v>#N/A</v>
      </c>
      <c r="G385" s="21"/>
      <c r="H385" s="28">
        <f t="shared" si="25"/>
        <v>114</v>
      </c>
      <c r="I385" s="35"/>
      <c r="J385" s="35"/>
      <c r="L385" s="35"/>
      <c r="M385" s="35"/>
      <c r="N385" s="156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</row>
    <row r="386" spans="1:28" s="22" customFormat="1" x14ac:dyDescent="0.2">
      <c r="A386" s="109">
        <v>380</v>
      </c>
      <c r="B386" s="77"/>
      <c r="C386" s="103"/>
      <c r="D386" s="80">
        <f t="shared" si="23"/>
        <v>0</v>
      </c>
      <c r="E386" s="81" t="e">
        <f>D386/#REF!</f>
        <v>#REF!</v>
      </c>
      <c r="F386" s="21" t="e">
        <f t="shared" si="24"/>
        <v>#N/A</v>
      </c>
      <c r="G386" s="21"/>
      <c r="H386" s="28">
        <f t="shared" si="25"/>
        <v>114</v>
      </c>
      <c r="I386" s="35"/>
      <c r="J386" s="35"/>
      <c r="L386" s="35"/>
      <c r="M386" s="35"/>
      <c r="N386" s="156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</row>
    <row r="387" spans="1:28" s="22" customFormat="1" x14ac:dyDescent="0.2">
      <c r="A387" s="109">
        <v>381</v>
      </c>
      <c r="B387" s="77"/>
      <c r="C387" s="103"/>
      <c r="D387" s="80">
        <f t="shared" si="23"/>
        <v>0</v>
      </c>
      <c r="E387" s="81" t="e">
        <f>D387/#REF!</f>
        <v>#REF!</v>
      </c>
      <c r="F387" s="21" t="e">
        <f t="shared" si="24"/>
        <v>#N/A</v>
      </c>
      <c r="G387" s="21"/>
      <c r="H387" s="28">
        <f t="shared" si="25"/>
        <v>114</v>
      </c>
      <c r="I387" s="35"/>
      <c r="J387" s="35"/>
      <c r="L387" s="35"/>
      <c r="M387" s="35"/>
      <c r="N387" s="156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</row>
    <row r="388" spans="1:28" s="22" customFormat="1" x14ac:dyDescent="0.2">
      <c r="A388" s="109">
        <v>382</v>
      </c>
      <c r="B388" s="77"/>
      <c r="C388" s="103"/>
      <c r="D388" s="80">
        <f t="shared" si="23"/>
        <v>0</v>
      </c>
      <c r="E388" s="81" t="e">
        <f>D388/#REF!</f>
        <v>#REF!</v>
      </c>
      <c r="F388" s="21" t="e">
        <f t="shared" si="24"/>
        <v>#N/A</v>
      </c>
      <c r="G388" s="21"/>
      <c r="H388" s="28">
        <f t="shared" si="25"/>
        <v>114</v>
      </c>
      <c r="I388" s="35"/>
      <c r="J388" s="35"/>
      <c r="L388" s="35"/>
      <c r="M388" s="35"/>
      <c r="N388" s="156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</row>
    <row r="389" spans="1:28" s="22" customFormat="1" x14ac:dyDescent="0.2">
      <c r="A389" s="109">
        <v>383</v>
      </c>
      <c r="B389" s="77"/>
      <c r="C389" s="103"/>
      <c r="D389" s="80">
        <f t="shared" si="23"/>
        <v>0</v>
      </c>
      <c r="E389" s="81" t="e">
        <f>D389/#REF!</f>
        <v>#REF!</v>
      </c>
      <c r="F389" s="21" t="e">
        <f t="shared" si="24"/>
        <v>#N/A</v>
      </c>
      <c r="G389" s="21"/>
      <c r="H389" s="28">
        <f t="shared" si="25"/>
        <v>114</v>
      </c>
      <c r="I389" s="35"/>
      <c r="J389" s="35"/>
      <c r="L389" s="35"/>
      <c r="M389" s="35"/>
      <c r="N389" s="156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</row>
    <row r="390" spans="1:28" s="22" customFormat="1" x14ac:dyDescent="0.2">
      <c r="A390" s="109">
        <v>384</v>
      </c>
      <c r="B390" s="77"/>
      <c r="C390" s="103"/>
      <c r="D390" s="80">
        <f t="shared" si="23"/>
        <v>0</v>
      </c>
      <c r="E390" s="81" t="e">
        <f>D390/#REF!</f>
        <v>#REF!</v>
      </c>
      <c r="F390" s="21" t="e">
        <f t="shared" si="24"/>
        <v>#N/A</v>
      </c>
      <c r="G390" s="21"/>
      <c r="H390" s="28">
        <f t="shared" si="25"/>
        <v>114</v>
      </c>
      <c r="I390" s="35"/>
      <c r="J390" s="35"/>
      <c r="L390" s="35"/>
      <c r="M390" s="35"/>
      <c r="N390" s="156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</row>
    <row r="391" spans="1:28" s="22" customFormat="1" x14ac:dyDescent="0.2">
      <c r="A391" s="109">
        <v>385</v>
      </c>
      <c r="B391" s="77"/>
      <c r="C391" s="103"/>
      <c r="D391" s="80">
        <f t="shared" si="23"/>
        <v>0</v>
      </c>
      <c r="E391" s="81" t="e">
        <f>D391/#REF!</f>
        <v>#REF!</v>
      </c>
      <c r="F391" s="21" t="e">
        <f t="shared" si="24"/>
        <v>#N/A</v>
      </c>
      <c r="G391" s="21"/>
      <c r="H391" s="28">
        <f t="shared" si="25"/>
        <v>114</v>
      </c>
      <c r="I391" s="35"/>
      <c r="J391" s="35"/>
      <c r="L391" s="35"/>
      <c r="M391" s="35"/>
      <c r="N391" s="156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</row>
    <row r="392" spans="1:28" s="22" customFormat="1" x14ac:dyDescent="0.2">
      <c r="A392" s="109">
        <v>386</v>
      </c>
      <c r="B392" s="77"/>
      <c r="C392" s="103"/>
      <c r="D392" s="80">
        <f t="shared" si="23"/>
        <v>0</v>
      </c>
      <c r="E392" s="81" t="e">
        <f>D392/#REF!</f>
        <v>#REF!</v>
      </c>
      <c r="F392" s="21" t="e">
        <f t="shared" si="24"/>
        <v>#N/A</v>
      </c>
      <c r="G392" s="21"/>
      <c r="H392" s="28">
        <f t="shared" si="25"/>
        <v>114</v>
      </c>
      <c r="I392" s="35"/>
      <c r="J392" s="35"/>
      <c r="L392" s="35"/>
      <c r="M392" s="35"/>
      <c r="N392" s="156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</row>
    <row r="393" spans="1:28" s="22" customFormat="1" x14ac:dyDescent="0.2">
      <c r="A393" s="109">
        <v>387</v>
      </c>
      <c r="B393" s="77"/>
      <c r="C393" s="103"/>
      <c r="D393" s="80">
        <f t="shared" si="23"/>
        <v>0</v>
      </c>
      <c r="E393" s="81" t="e">
        <f>D393/#REF!</f>
        <v>#REF!</v>
      </c>
      <c r="F393" s="21" t="e">
        <f t="shared" si="24"/>
        <v>#N/A</v>
      </c>
      <c r="G393" s="21"/>
      <c r="H393" s="28">
        <f t="shared" si="25"/>
        <v>114</v>
      </c>
      <c r="I393" s="35"/>
      <c r="J393" s="35"/>
      <c r="L393" s="35"/>
      <c r="M393" s="35"/>
      <c r="N393" s="156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</row>
    <row r="394" spans="1:28" s="22" customFormat="1" x14ac:dyDescent="0.2">
      <c r="A394" s="109">
        <v>388</v>
      </c>
      <c r="B394" s="77"/>
      <c r="C394" s="103"/>
      <c r="D394" s="80">
        <f t="shared" si="23"/>
        <v>0</v>
      </c>
      <c r="E394" s="81" t="e">
        <f>D394/#REF!</f>
        <v>#REF!</v>
      </c>
      <c r="F394" s="21" t="e">
        <f t="shared" si="24"/>
        <v>#N/A</v>
      </c>
      <c r="G394" s="21"/>
      <c r="H394" s="28">
        <f t="shared" si="25"/>
        <v>114</v>
      </c>
      <c r="I394" s="35"/>
      <c r="J394" s="35"/>
      <c r="L394" s="35"/>
      <c r="M394" s="35"/>
      <c r="N394" s="156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</row>
    <row r="395" spans="1:28" s="22" customFormat="1" x14ac:dyDescent="0.2">
      <c r="A395" s="109">
        <v>389</v>
      </c>
      <c r="B395" s="77"/>
      <c r="C395" s="103"/>
      <c r="D395" s="80">
        <f t="shared" si="23"/>
        <v>0</v>
      </c>
      <c r="E395" s="81" t="e">
        <f>D395/#REF!</f>
        <v>#REF!</v>
      </c>
      <c r="F395" s="21" t="e">
        <f t="shared" si="24"/>
        <v>#N/A</v>
      </c>
      <c r="G395" s="21"/>
      <c r="H395" s="28">
        <f t="shared" si="25"/>
        <v>114</v>
      </c>
      <c r="I395" s="35"/>
      <c r="J395" s="35"/>
      <c r="L395" s="35"/>
      <c r="M395" s="35"/>
      <c r="N395" s="156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</row>
    <row r="396" spans="1:28" s="22" customFormat="1" x14ac:dyDescent="0.2">
      <c r="A396" s="109">
        <v>390</v>
      </c>
      <c r="B396" s="77"/>
      <c r="C396" s="103"/>
      <c r="D396" s="80">
        <f t="shared" si="23"/>
        <v>0</v>
      </c>
      <c r="E396" s="81" t="e">
        <f>D396/#REF!</f>
        <v>#REF!</v>
      </c>
      <c r="F396" s="21" t="e">
        <f t="shared" si="24"/>
        <v>#N/A</v>
      </c>
      <c r="G396" s="21"/>
      <c r="H396" s="28">
        <f t="shared" si="25"/>
        <v>114</v>
      </c>
      <c r="I396" s="35"/>
      <c r="J396" s="35"/>
      <c r="L396" s="35"/>
      <c r="M396" s="35"/>
      <c r="N396" s="156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</row>
    <row r="397" spans="1:28" s="22" customFormat="1" x14ac:dyDescent="0.2">
      <c r="A397" s="109">
        <v>391</v>
      </c>
      <c r="B397" s="77"/>
      <c r="C397" s="103"/>
      <c r="D397" s="80">
        <f t="shared" si="23"/>
        <v>0</v>
      </c>
      <c r="E397" s="81" t="e">
        <f>D397/#REF!</f>
        <v>#REF!</v>
      </c>
      <c r="F397" s="21" t="e">
        <f t="shared" si="24"/>
        <v>#N/A</v>
      </c>
      <c r="G397" s="21"/>
      <c r="H397" s="28">
        <f t="shared" si="25"/>
        <v>114</v>
      </c>
      <c r="I397" s="35"/>
      <c r="J397" s="35"/>
      <c r="L397" s="35"/>
      <c r="M397" s="35"/>
      <c r="N397" s="156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</row>
    <row r="398" spans="1:28" s="22" customFormat="1" x14ac:dyDescent="0.2">
      <c r="A398" s="109">
        <v>392</v>
      </c>
      <c r="B398" s="77"/>
      <c r="C398" s="103"/>
      <c r="D398" s="80">
        <f t="shared" si="23"/>
        <v>0</v>
      </c>
      <c r="E398" s="81" t="e">
        <f>D398/#REF!</f>
        <v>#REF!</v>
      </c>
      <c r="F398" s="21" t="e">
        <f t="shared" si="24"/>
        <v>#N/A</v>
      </c>
      <c r="G398" s="21"/>
      <c r="H398" s="28">
        <f t="shared" si="25"/>
        <v>114</v>
      </c>
      <c r="I398" s="35"/>
      <c r="J398" s="35"/>
      <c r="L398" s="35"/>
      <c r="M398" s="35"/>
      <c r="N398" s="156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</row>
    <row r="399" spans="1:28" s="22" customFormat="1" x14ac:dyDescent="0.2">
      <c r="A399" s="109">
        <v>393</v>
      </c>
      <c r="B399" s="77"/>
      <c r="C399" s="103"/>
      <c r="D399" s="80">
        <f t="shared" si="23"/>
        <v>0</v>
      </c>
      <c r="E399" s="81" t="e">
        <f>D399/#REF!</f>
        <v>#REF!</v>
      </c>
      <c r="F399" s="21" t="e">
        <f t="shared" si="24"/>
        <v>#N/A</v>
      </c>
      <c r="G399" s="21"/>
      <c r="H399" s="28">
        <f t="shared" si="25"/>
        <v>114</v>
      </c>
      <c r="I399" s="35"/>
      <c r="J399" s="35"/>
      <c r="L399" s="35"/>
      <c r="M399" s="35"/>
      <c r="N399" s="156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</row>
    <row r="400" spans="1:28" s="22" customFormat="1" x14ac:dyDescent="0.2">
      <c r="A400" s="109">
        <v>394</v>
      </c>
      <c r="B400" s="77"/>
      <c r="C400" s="103"/>
      <c r="D400" s="80">
        <f t="shared" si="23"/>
        <v>0</v>
      </c>
      <c r="E400" s="81" t="e">
        <f>D400/#REF!</f>
        <v>#REF!</v>
      </c>
      <c r="F400" s="21" t="e">
        <f t="shared" si="24"/>
        <v>#N/A</v>
      </c>
      <c r="G400" s="21"/>
      <c r="H400" s="28">
        <f t="shared" si="25"/>
        <v>114</v>
      </c>
      <c r="I400" s="35"/>
      <c r="J400" s="35"/>
      <c r="L400" s="35"/>
      <c r="M400" s="35"/>
      <c r="N400" s="156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</row>
    <row r="401" spans="1:28" s="22" customFormat="1" x14ac:dyDescent="0.2">
      <c r="A401" s="109">
        <v>395</v>
      </c>
      <c r="B401" s="77"/>
      <c r="C401" s="103"/>
      <c r="D401" s="80">
        <f t="shared" ref="D401:D464" si="26">C401*2080</f>
        <v>0</v>
      </c>
      <c r="E401" s="81" t="e">
        <f>D401/#REF!</f>
        <v>#REF!</v>
      </c>
      <c r="F401" s="21" t="e">
        <f t="shared" ref="F401:F464" si="27">VLOOKUP($H401,bypoints,9)</f>
        <v>#N/A</v>
      </c>
      <c r="G401" s="21"/>
      <c r="H401" s="28">
        <f t="shared" ref="H401:H464" si="28">VLOOKUP($A401,eval, 14,FALSE)</f>
        <v>114</v>
      </c>
      <c r="I401" s="35"/>
      <c r="J401" s="35"/>
      <c r="L401" s="35"/>
      <c r="M401" s="35"/>
      <c r="N401" s="156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</row>
    <row r="402" spans="1:28" s="22" customFormat="1" x14ac:dyDescent="0.2">
      <c r="A402" s="109">
        <v>396</v>
      </c>
      <c r="B402" s="77"/>
      <c r="C402" s="103"/>
      <c r="D402" s="80">
        <f t="shared" si="26"/>
        <v>0</v>
      </c>
      <c r="E402" s="81" t="e">
        <f>D402/#REF!</f>
        <v>#REF!</v>
      </c>
      <c r="F402" s="21" t="e">
        <f t="shared" si="27"/>
        <v>#N/A</v>
      </c>
      <c r="G402" s="21"/>
      <c r="H402" s="28">
        <f t="shared" si="28"/>
        <v>114</v>
      </c>
      <c r="I402" s="35"/>
      <c r="J402" s="35"/>
      <c r="L402" s="35"/>
      <c r="M402" s="35"/>
      <c r="N402" s="156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</row>
    <row r="403" spans="1:28" s="22" customFormat="1" x14ac:dyDescent="0.2">
      <c r="A403" s="109">
        <v>397</v>
      </c>
      <c r="B403" s="77"/>
      <c r="C403" s="103"/>
      <c r="D403" s="80">
        <f t="shared" si="26"/>
        <v>0</v>
      </c>
      <c r="E403" s="81" t="e">
        <f>D403/#REF!</f>
        <v>#REF!</v>
      </c>
      <c r="F403" s="21" t="e">
        <f t="shared" si="27"/>
        <v>#N/A</v>
      </c>
      <c r="G403" s="21"/>
      <c r="H403" s="28">
        <f t="shared" si="28"/>
        <v>114</v>
      </c>
      <c r="I403" s="35"/>
      <c r="J403" s="35"/>
      <c r="L403" s="35"/>
      <c r="M403" s="35"/>
      <c r="N403" s="156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</row>
    <row r="404" spans="1:28" s="22" customFormat="1" x14ac:dyDescent="0.2">
      <c r="A404" s="109">
        <v>398</v>
      </c>
      <c r="B404" s="77"/>
      <c r="C404" s="103"/>
      <c r="D404" s="80">
        <f t="shared" si="26"/>
        <v>0</v>
      </c>
      <c r="E404" s="81" t="e">
        <f>D404/#REF!</f>
        <v>#REF!</v>
      </c>
      <c r="F404" s="21" t="e">
        <f t="shared" si="27"/>
        <v>#N/A</v>
      </c>
      <c r="G404" s="21"/>
      <c r="H404" s="28">
        <f t="shared" si="28"/>
        <v>114</v>
      </c>
      <c r="I404" s="35"/>
      <c r="J404" s="35"/>
      <c r="L404" s="35"/>
      <c r="M404" s="35"/>
      <c r="N404" s="156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</row>
    <row r="405" spans="1:28" s="22" customFormat="1" x14ac:dyDescent="0.2">
      <c r="A405" s="109">
        <v>399</v>
      </c>
      <c r="B405" s="77"/>
      <c r="C405" s="103"/>
      <c r="D405" s="80">
        <f t="shared" si="26"/>
        <v>0</v>
      </c>
      <c r="E405" s="81" t="e">
        <f>D405/#REF!</f>
        <v>#REF!</v>
      </c>
      <c r="F405" s="21" t="e">
        <f t="shared" si="27"/>
        <v>#N/A</v>
      </c>
      <c r="G405" s="21"/>
      <c r="H405" s="28">
        <f t="shared" si="28"/>
        <v>114</v>
      </c>
      <c r="I405" s="35"/>
      <c r="J405" s="35"/>
      <c r="L405" s="35"/>
      <c r="M405" s="35"/>
      <c r="N405" s="156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</row>
    <row r="406" spans="1:28" s="22" customFormat="1" x14ac:dyDescent="0.2">
      <c r="A406" s="109">
        <v>400</v>
      </c>
      <c r="B406" s="77"/>
      <c r="C406" s="103"/>
      <c r="D406" s="80">
        <f t="shared" si="26"/>
        <v>0</v>
      </c>
      <c r="E406" s="81" t="e">
        <f>D406/#REF!</f>
        <v>#REF!</v>
      </c>
      <c r="F406" s="21" t="e">
        <f t="shared" si="27"/>
        <v>#N/A</v>
      </c>
      <c r="G406" s="21"/>
      <c r="H406" s="28">
        <f t="shared" si="28"/>
        <v>114</v>
      </c>
      <c r="I406" s="35"/>
      <c r="J406" s="35"/>
      <c r="L406" s="35"/>
      <c r="M406" s="35"/>
      <c r="N406" s="156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</row>
    <row r="407" spans="1:28" s="22" customFormat="1" x14ac:dyDescent="0.2">
      <c r="A407" s="109">
        <v>401</v>
      </c>
      <c r="B407" s="77"/>
      <c r="C407" s="103"/>
      <c r="D407" s="80">
        <f t="shared" si="26"/>
        <v>0</v>
      </c>
      <c r="E407" s="81" t="e">
        <f>D407/#REF!</f>
        <v>#REF!</v>
      </c>
      <c r="F407" s="21" t="e">
        <f t="shared" si="27"/>
        <v>#N/A</v>
      </c>
      <c r="G407" s="21"/>
      <c r="H407" s="28">
        <f t="shared" si="28"/>
        <v>114</v>
      </c>
      <c r="I407" s="35"/>
      <c r="J407" s="35"/>
      <c r="L407" s="35"/>
      <c r="M407" s="35"/>
      <c r="N407" s="156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</row>
    <row r="408" spans="1:28" s="22" customFormat="1" x14ac:dyDescent="0.2">
      <c r="A408" s="109">
        <v>402</v>
      </c>
      <c r="B408" s="77"/>
      <c r="C408" s="103"/>
      <c r="D408" s="80">
        <f t="shared" si="26"/>
        <v>0</v>
      </c>
      <c r="E408" s="81" t="e">
        <f>D408/#REF!</f>
        <v>#REF!</v>
      </c>
      <c r="F408" s="21" t="e">
        <f t="shared" si="27"/>
        <v>#N/A</v>
      </c>
      <c r="G408" s="21"/>
      <c r="H408" s="28">
        <f t="shared" si="28"/>
        <v>114</v>
      </c>
      <c r="I408" s="35"/>
      <c r="J408" s="35"/>
      <c r="L408" s="35"/>
      <c r="M408" s="35"/>
      <c r="N408" s="156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</row>
    <row r="409" spans="1:28" s="22" customFormat="1" x14ac:dyDescent="0.2">
      <c r="A409" s="109">
        <v>403</v>
      </c>
      <c r="B409" s="77"/>
      <c r="C409" s="103"/>
      <c r="D409" s="80">
        <f t="shared" si="26"/>
        <v>0</v>
      </c>
      <c r="E409" s="81" t="e">
        <f>D409/#REF!</f>
        <v>#REF!</v>
      </c>
      <c r="F409" s="21" t="e">
        <f t="shared" si="27"/>
        <v>#N/A</v>
      </c>
      <c r="G409" s="21"/>
      <c r="H409" s="28">
        <f t="shared" si="28"/>
        <v>114</v>
      </c>
      <c r="I409" s="35"/>
      <c r="J409" s="35"/>
      <c r="L409" s="35"/>
      <c r="M409" s="35"/>
      <c r="N409" s="156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</row>
    <row r="410" spans="1:28" s="22" customFormat="1" x14ac:dyDescent="0.2">
      <c r="A410" s="109">
        <v>404</v>
      </c>
      <c r="B410" s="77"/>
      <c r="C410" s="103"/>
      <c r="D410" s="80">
        <f t="shared" si="26"/>
        <v>0</v>
      </c>
      <c r="E410" s="81" t="e">
        <f>D410/#REF!</f>
        <v>#REF!</v>
      </c>
      <c r="F410" s="21" t="e">
        <f t="shared" si="27"/>
        <v>#N/A</v>
      </c>
      <c r="G410" s="21"/>
      <c r="H410" s="28">
        <f t="shared" si="28"/>
        <v>114</v>
      </c>
      <c r="I410" s="35"/>
      <c r="J410" s="35"/>
      <c r="L410" s="35"/>
      <c r="M410" s="35"/>
      <c r="N410" s="156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</row>
    <row r="411" spans="1:28" s="22" customFormat="1" x14ac:dyDescent="0.2">
      <c r="A411" s="109">
        <v>405</v>
      </c>
      <c r="B411" s="77"/>
      <c r="C411" s="103"/>
      <c r="D411" s="80">
        <f t="shared" si="26"/>
        <v>0</v>
      </c>
      <c r="E411" s="81" t="e">
        <f>D411/#REF!</f>
        <v>#REF!</v>
      </c>
      <c r="F411" s="21" t="e">
        <f t="shared" si="27"/>
        <v>#N/A</v>
      </c>
      <c r="G411" s="21"/>
      <c r="H411" s="28">
        <f t="shared" si="28"/>
        <v>114</v>
      </c>
      <c r="I411" s="35"/>
      <c r="J411" s="35"/>
      <c r="L411" s="35"/>
      <c r="M411" s="35"/>
      <c r="N411" s="156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</row>
    <row r="412" spans="1:28" s="22" customFormat="1" x14ac:dyDescent="0.2">
      <c r="A412" s="109">
        <v>406</v>
      </c>
      <c r="B412" s="77"/>
      <c r="C412" s="103"/>
      <c r="D412" s="80">
        <f t="shared" si="26"/>
        <v>0</v>
      </c>
      <c r="E412" s="81" t="e">
        <f>D412/#REF!</f>
        <v>#REF!</v>
      </c>
      <c r="F412" s="21" t="e">
        <f t="shared" si="27"/>
        <v>#N/A</v>
      </c>
      <c r="G412" s="21"/>
      <c r="H412" s="28">
        <f t="shared" si="28"/>
        <v>114</v>
      </c>
      <c r="I412" s="35"/>
      <c r="J412" s="35"/>
      <c r="L412" s="35"/>
      <c r="M412" s="35"/>
      <c r="N412" s="156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</row>
    <row r="413" spans="1:28" s="22" customFormat="1" x14ac:dyDescent="0.2">
      <c r="A413" s="109">
        <v>407</v>
      </c>
      <c r="B413" s="77"/>
      <c r="C413" s="103"/>
      <c r="D413" s="80">
        <f t="shared" si="26"/>
        <v>0</v>
      </c>
      <c r="E413" s="81" t="e">
        <f>D413/#REF!</f>
        <v>#REF!</v>
      </c>
      <c r="F413" s="21" t="e">
        <f t="shared" si="27"/>
        <v>#N/A</v>
      </c>
      <c r="G413" s="21"/>
      <c r="H413" s="28">
        <f t="shared" si="28"/>
        <v>114</v>
      </c>
      <c r="I413" s="35"/>
      <c r="J413" s="35"/>
      <c r="L413" s="35"/>
      <c r="M413" s="35"/>
      <c r="N413" s="156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</row>
    <row r="414" spans="1:28" s="22" customFormat="1" x14ac:dyDescent="0.2">
      <c r="A414" s="109">
        <v>408</v>
      </c>
      <c r="B414" s="77"/>
      <c r="C414" s="103"/>
      <c r="D414" s="80">
        <f t="shared" si="26"/>
        <v>0</v>
      </c>
      <c r="E414" s="81" t="e">
        <f>D414/#REF!</f>
        <v>#REF!</v>
      </c>
      <c r="F414" s="21" t="e">
        <f t="shared" si="27"/>
        <v>#N/A</v>
      </c>
      <c r="G414" s="21"/>
      <c r="H414" s="28">
        <f t="shared" si="28"/>
        <v>114</v>
      </c>
      <c r="I414" s="35"/>
      <c r="J414" s="35"/>
      <c r="L414" s="35"/>
      <c r="M414" s="35"/>
      <c r="N414" s="156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</row>
    <row r="415" spans="1:28" s="22" customFormat="1" x14ac:dyDescent="0.2">
      <c r="A415" s="109">
        <v>409</v>
      </c>
      <c r="B415" s="77"/>
      <c r="C415" s="103"/>
      <c r="D415" s="80">
        <f t="shared" si="26"/>
        <v>0</v>
      </c>
      <c r="E415" s="81" t="e">
        <f>D415/#REF!</f>
        <v>#REF!</v>
      </c>
      <c r="F415" s="21" t="e">
        <f t="shared" si="27"/>
        <v>#N/A</v>
      </c>
      <c r="G415" s="21"/>
      <c r="H415" s="28">
        <f t="shared" si="28"/>
        <v>114</v>
      </c>
      <c r="I415" s="35"/>
      <c r="J415" s="35"/>
      <c r="L415" s="35"/>
      <c r="M415" s="35"/>
      <c r="N415" s="156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</row>
    <row r="416" spans="1:28" s="22" customFormat="1" x14ac:dyDescent="0.2">
      <c r="A416" s="109">
        <v>410</v>
      </c>
      <c r="B416" s="77"/>
      <c r="C416" s="103"/>
      <c r="D416" s="80">
        <f t="shared" si="26"/>
        <v>0</v>
      </c>
      <c r="E416" s="81" t="e">
        <f>D416/#REF!</f>
        <v>#REF!</v>
      </c>
      <c r="F416" s="21" t="e">
        <f t="shared" si="27"/>
        <v>#N/A</v>
      </c>
      <c r="G416" s="21"/>
      <c r="H416" s="28">
        <f t="shared" si="28"/>
        <v>114</v>
      </c>
      <c r="I416" s="35"/>
      <c r="J416" s="35"/>
      <c r="L416" s="35"/>
      <c r="M416" s="35"/>
      <c r="N416" s="156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</row>
    <row r="417" spans="1:28" s="22" customFormat="1" x14ac:dyDescent="0.2">
      <c r="A417" s="109">
        <v>411</v>
      </c>
      <c r="B417" s="77"/>
      <c r="C417" s="103"/>
      <c r="D417" s="80">
        <f t="shared" si="26"/>
        <v>0</v>
      </c>
      <c r="E417" s="81" t="e">
        <f>D417/#REF!</f>
        <v>#REF!</v>
      </c>
      <c r="F417" s="21" t="e">
        <f t="shared" si="27"/>
        <v>#N/A</v>
      </c>
      <c r="G417" s="21"/>
      <c r="H417" s="28">
        <f t="shared" si="28"/>
        <v>114</v>
      </c>
      <c r="I417" s="35"/>
      <c r="J417" s="35"/>
      <c r="L417" s="35"/>
      <c r="M417" s="35"/>
      <c r="N417" s="156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</row>
    <row r="418" spans="1:28" s="22" customFormat="1" x14ac:dyDescent="0.2">
      <c r="A418" s="109">
        <v>412</v>
      </c>
      <c r="B418" s="77"/>
      <c r="C418" s="103"/>
      <c r="D418" s="80">
        <f t="shared" si="26"/>
        <v>0</v>
      </c>
      <c r="E418" s="81" t="e">
        <f>D418/#REF!</f>
        <v>#REF!</v>
      </c>
      <c r="F418" s="21" t="e">
        <f t="shared" si="27"/>
        <v>#N/A</v>
      </c>
      <c r="G418" s="21"/>
      <c r="H418" s="28">
        <f t="shared" si="28"/>
        <v>114</v>
      </c>
      <c r="I418" s="35"/>
      <c r="J418" s="35"/>
      <c r="L418" s="35"/>
      <c r="M418" s="35"/>
      <c r="N418" s="156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</row>
    <row r="419" spans="1:28" s="22" customFormat="1" x14ac:dyDescent="0.2">
      <c r="A419" s="109">
        <v>413</v>
      </c>
      <c r="B419" s="77"/>
      <c r="C419" s="103"/>
      <c r="D419" s="80">
        <f t="shared" si="26"/>
        <v>0</v>
      </c>
      <c r="E419" s="81" t="e">
        <f>D419/#REF!</f>
        <v>#REF!</v>
      </c>
      <c r="F419" s="21" t="e">
        <f t="shared" si="27"/>
        <v>#N/A</v>
      </c>
      <c r="G419" s="21"/>
      <c r="H419" s="28">
        <f t="shared" si="28"/>
        <v>114</v>
      </c>
      <c r="I419" s="35"/>
      <c r="J419" s="35"/>
      <c r="L419" s="35"/>
      <c r="M419" s="35"/>
      <c r="N419" s="156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</row>
    <row r="420" spans="1:28" s="22" customFormat="1" x14ac:dyDescent="0.2">
      <c r="A420" s="109">
        <v>414</v>
      </c>
      <c r="B420" s="77"/>
      <c r="C420" s="103"/>
      <c r="D420" s="80">
        <f t="shared" si="26"/>
        <v>0</v>
      </c>
      <c r="E420" s="81" t="e">
        <f>D420/#REF!</f>
        <v>#REF!</v>
      </c>
      <c r="F420" s="21" t="e">
        <f t="shared" si="27"/>
        <v>#N/A</v>
      </c>
      <c r="G420" s="21"/>
      <c r="H420" s="28">
        <f t="shared" si="28"/>
        <v>114</v>
      </c>
      <c r="I420" s="35"/>
      <c r="J420" s="35"/>
      <c r="L420" s="35"/>
      <c r="M420" s="35"/>
      <c r="N420" s="156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</row>
    <row r="421" spans="1:28" s="22" customFormat="1" x14ac:dyDescent="0.2">
      <c r="A421" s="109">
        <v>415</v>
      </c>
      <c r="B421" s="77"/>
      <c r="C421" s="103"/>
      <c r="D421" s="80">
        <f t="shared" si="26"/>
        <v>0</v>
      </c>
      <c r="E421" s="81" t="e">
        <f>D421/#REF!</f>
        <v>#REF!</v>
      </c>
      <c r="F421" s="21" t="e">
        <f t="shared" si="27"/>
        <v>#N/A</v>
      </c>
      <c r="G421" s="21"/>
      <c r="H421" s="28">
        <f t="shared" si="28"/>
        <v>114</v>
      </c>
      <c r="I421" s="35"/>
      <c r="J421" s="35"/>
      <c r="L421" s="35"/>
      <c r="M421" s="35"/>
      <c r="N421" s="156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</row>
    <row r="422" spans="1:28" s="22" customFormat="1" x14ac:dyDescent="0.2">
      <c r="A422" s="109">
        <v>416</v>
      </c>
      <c r="B422" s="77"/>
      <c r="C422" s="103"/>
      <c r="D422" s="80">
        <f t="shared" si="26"/>
        <v>0</v>
      </c>
      <c r="E422" s="81" t="e">
        <f>D422/#REF!</f>
        <v>#REF!</v>
      </c>
      <c r="F422" s="21" t="e">
        <f t="shared" si="27"/>
        <v>#N/A</v>
      </c>
      <c r="G422" s="21"/>
      <c r="H422" s="28">
        <f t="shared" si="28"/>
        <v>114</v>
      </c>
      <c r="I422" s="35"/>
      <c r="J422" s="35"/>
      <c r="L422" s="35"/>
      <c r="M422" s="35"/>
      <c r="N422" s="156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</row>
    <row r="423" spans="1:28" s="22" customFormat="1" x14ac:dyDescent="0.2">
      <c r="A423" s="109">
        <v>417</v>
      </c>
      <c r="B423" s="77"/>
      <c r="C423" s="103"/>
      <c r="D423" s="80">
        <f t="shared" si="26"/>
        <v>0</v>
      </c>
      <c r="E423" s="81" t="e">
        <f>D423/#REF!</f>
        <v>#REF!</v>
      </c>
      <c r="F423" s="21" t="e">
        <f t="shared" si="27"/>
        <v>#N/A</v>
      </c>
      <c r="G423" s="21"/>
      <c r="H423" s="28">
        <f t="shared" si="28"/>
        <v>114</v>
      </c>
      <c r="I423" s="35"/>
      <c r="J423" s="35"/>
      <c r="L423" s="35"/>
      <c r="M423" s="35"/>
      <c r="N423" s="156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</row>
    <row r="424" spans="1:28" s="22" customFormat="1" x14ac:dyDescent="0.2">
      <c r="A424" s="109">
        <v>418</v>
      </c>
      <c r="B424" s="77"/>
      <c r="C424" s="103"/>
      <c r="D424" s="80">
        <f t="shared" si="26"/>
        <v>0</v>
      </c>
      <c r="E424" s="81" t="e">
        <f>D424/#REF!</f>
        <v>#REF!</v>
      </c>
      <c r="F424" s="21" t="e">
        <f t="shared" si="27"/>
        <v>#N/A</v>
      </c>
      <c r="G424" s="21"/>
      <c r="H424" s="28">
        <f t="shared" si="28"/>
        <v>114</v>
      </c>
      <c r="I424" s="35"/>
      <c r="J424" s="35"/>
      <c r="L424" s="35"/>
      <c r="M424" s="35"/>
      <c r="N424" s="156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</row>
    <row r="425" spans="1:28" s="22" customFormat="1" x14ac:dyDescent="0.2">
      <c r="A425" s="109">
        <v>419</v>
      </c>
      <c r="B425" s="77"/>
      <c r="C425" s="103"/>
      <c r="D425" s="80">
        <f t="shared" si="26"/>
        <v>0</v>
      </c>
      <c r="E425" s="81" t="e">
        <f>D425/#REF!</f>
        <v>#REF!</v>
      </c>
      <c r="F425" s="21" t="e">
        <f t="shared" si="27"/>
        <v>#N/A</v>
      </c>
      <c r="G425" s="21"/>
      <c r="H425" s="28">
        <f t="shared" si="28"/>
        <v>114</v>
      </c>
      <c r="I425" s="35"/>
      <c r="J425" s="35"/>
      <c r="L425" s="35"/>
      <c r="M425" s="35"/>
      <c r="N425" s="156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</row>
    <row r="426" spans="1:28" s="22" customFormat="1" x14ac:dyDescent="0.2">
      <c r="A426" s="109">
        <v>420</v>
      </c>
      <c r="B426" s="77"/>
      <c r="C426" s="103"/>
      <c r="D426" s="80">
        <f t="shared" si="26"/>
        <v>0</v>
      </c>
      <c r="E426" s="81" t="e">
        <f>D426/#REF!</f>
        <v>#REF!</v>
      </c>
      <c r="F426" s="21" t="e">
        <f t="shared" si="27"/>
        <v>#N/A</v>
      </c>
      <c r="G426" s="21"/>
      <c r="H426" s="28">
        <f t="shared" si="28"/>
        <v>114</v>
      </c>
      <c r="I426" s="35"/>
      <c r="J426" s="35"/>
      <c r="L426" s="35"/>
      <c r="M426" s="35"/>
      <c r="N426" s="156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</row>
    <row r="427" spans="1:28" s="22" customFormat="1" x14ac:dyDescent="0.2">
      <c r="A427" s="109">
        <v>421</v>
      </c>
      <c r="B427" s="77"/>
      <c r="C427" s="103"/>
      <c r="D427" s="80">
        <f t="shared" si="26"/>
        <v>0</v>
      </c>
      <c r="E427" s="81" t="e">
        <f>D427/#REF!</f>
        <v>#REF!</v>
      </c>
      <c r="F427" s="21" t="e">
        <f t="shared" si="27"/>
        <v>#N/A</v>
      </c>
      <c r="G427" s="21"/>
      <c r="H427" s="28">
        <f t="shared" si="28"/>
        <v>114</v>
      </c>
      <c r="I427" s="35"/>
      <c r="J427" s="35"/>
      <c r="L427" s="35"/>
      <c r="M427" s="35"/>
      <c r="N427" s="156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</row>
    <row r="428" spans="1:28" s="22" customFormat="1" x14ac:dyDescent="0.2">
      <c r="A428" s="109">
        <v>422</v>
      </c>
      <c r="B428" s="77"/>
      <c r="C428" s="103"/>
      <c r="D428" s="80">
        <f t="shared" si="26"/>
        <v>0</v>
      </c>
      <c r="E428" s="81" t="e">
        <f>D428/#REF!</f>
        <v>#REF!</v>
      </c>
      <c r="F428" s="21" t="e">
        <f t="shared" si="27"/>
        <v>#N/A</v>
      </c>
      <c r="G428" s="21"/>
      <c r="H428" s="28">
        <f t="shared" si="28"/>
        <v>114</v>
      </c>
      <c r="I428" s="35"/>
      <c r="J428" s="35"/>
      <c r="L428" s="35"/>
      <c r="M428" s="35"/>
      <c r="N428" s="156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</row>
    <row r="429" spans="1:28" s="22" customFormat="1" x14ac:dyDescent="0.2">
      <c r="A429" s="109">
        <v>423</v>
      </c>
      <c r="B429" s="77"/>
      <c r="C429" s="103"/>
      <c r="D429" s="80">
        <f t="shared" si="26"/>
        <v>0</v>
      </c>
      <c r="E429" s="81" t="e">
        <f>D429/#REF!</f>
        <v>#REF!</v>
      </c>
      <c r="F429" s="21" t="e">
        <f t="shared" si="27"/>
        <v>#N/A</v>
      </c>
      <c r="G429" s="21"/>
      <c r="H429" s="28">
        <f t="shared" si="28"/>
        <v>114</v>
      </c>
      <c r="I429" s="35"/>
      <c r="J429" s="35"/>
      <c r="L429" s="35"/>
      <c r="M429" s="35"/>
      <c r="N429" s="156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</row>
    <row r="430" spans="1:28" s="22" customFormat="1" x14ac:dyDescent="0.2">
      <c r="A430" s="109">
        <v>424</v>
      </c>
      <c r="B430" s="77"/>
      <c r="C430" s="103"/>
      <c r="D430" s="80">
        <f t="shared" si="26"/>
        <v>0</v>
      </c>
      <c r="E430" s="81" t="e">
        <f>D430/#REF!</f>
        <v>#REF!</v>
      </c>
      <c r="F430" s="21" t="e">
        <f t="shared" si="27"/>
        <v>#N/A</v>
      </c>
      <c r="G430" s="21"/>
      <c r="H430" s="28">
        <f t="shared" si="28"/>
        <v>114</v>
      </c>
      <c r="I430" s="35"/>
      <c r="J430" s="35"/>
      <c r="L430" s="35"/>
      <c r="M430" s="35"/>
      <c r="N430" s="156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</row>
    <row r="431" spans="1:28" s="22" customFormat="1" x14ac:dyDescent="0.2">
      <c r="A431" s="109">
        <v>425</v>
      </c>
      <c r="B431" s="77"/>
      <c r="C431" s="103"/>
      <c r="D431" s="80">
        <f t="shared" si="26"/>
        <v>0</v>
      </c>
      <c r="E431" s="81" t="e">
        <f>D431/#REF!</f>
        <v>#REF!</v>
      </c>
      <c r="F431" s="21" t="e">
        <f t="shared" si="27"/>
        <v>#N/A</v>
      </c>
      <c r="G431" s="21"/>
      <c r="H431" s="28">
        <f t="shared" si="28"/>
        <v>114</v>
      </c>
      <c r="I431" s="35"/>
      <c r="J431" s="35"/>
      <c r="L431" s="35"/>
      <c r="M431" s="35"/>
      <c r="N431" s="156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</row>
    <row r="432" spans="1:28" s="22" customFormat="1" x14ac:dyDescent="0.2">
      <c r="A432" s="109">
        <v>426</v>
      </c>
      <c r="B432" s="77"/>
      <c r="C432" s="103"/>
      <c r="D432" s="80">
        <f t="shared" si="26"/>
        <v>0</v>
      </c>
      <c r="E432" s="81" t="e">
        <f>D432/#REF!</f>
        <v>#REF!</v>
      </c>
      <c r="F432" s="21" t="e">
        <f t="shared" si="27"/>
        <v>#N/A</v>
      </c>
      <c r="G432" s="21"/>
      <c r="H432" s="28">
        <f t="shared" si="28"/>
        <v>114</v>
      </c>
      <c r="I432" s="35"/>
      <c r="J432" s="35"/>
      <c r="L432" s="35"/>
      <c r="M432" s="35"/>
      <c r="N432" s="156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</row>
    <row r="433" spans="1:28" s="22" customFormat="1" x14ac:dyDescent="0.2">
      <c r="A433" s="109">
        <v>427</v>
      </c>
      <c r="B433" s="77"/>
      <c r="C433" s="103"/>
      <c r="D433" s="80">
        <f t="shared" si="26"/>
        <v>0</v>
      </c>
      <c r="E433" s="81" t="e">
        <f>D433/#REF!</f>
        <v>#REF!</v>
      </c>
      <c r="F433" s="21" t="e">
        <f t="shared" si="27"/>
        <v>#N/A</v>
      </c>
      <c r="G433" s="21"/>
      <c r="H433" s="28">
        <f t="shared" si="28"/>
        <v>114</v>
      </c>
      <c r="I433" s="35"/>
      <c r="J433" s="35"/>
      <c r="L433" s="35"/>
      <c r="M433" s="35"/>
      <c r="N433" s="156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</row>
    <row r="434" spans="1:28" s="22" customFormat="1" x14ac:dyDescent="0.2">
      <c r="A434" s="109">
        <v>428</v>
      </c>
      <c r="B434" s="77"/>
      <c r="C434" s="103"/>
      <c r="D434" s="80">
        <f t="shared" si="26"/>
        <v>0</v>
      </c>
      <c r="E434" s="81" t="e">
        <f>D434/#REF!</f>
        <v>#REF!</v>
      </c>
      <c r="F434" s="21" t="e">
        <f t="shared" si="27"/>
        <v>#N/A</v>
      </c>
      <c r="G434" s="21"/>
      <c r="H434" s="28">
        <f t="shared" si="28"/>
        <v>114</v>
      </c>
      <c r="I434" s="35"/>
      <c r="J434" s="35"/>
      <c r="L434" s="35"/>
      <c r="M434" s="35"/>
      <c r="N434" s="156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</row>
    <row r="435" spans="1:28" s="22" customFormat="1" x14ac:dyDescent="0.2">
      <c r="A435" s="109">
        <v>429</v>
      </c>
      <c r="B435" s="77"/>
      <c r="C435" s="103"/>
      <c r="D435" s="80">
        <f t="shared" si="26"/>
        <v>0</v>
      </c>
      <c r="E435" s="81" t="e">
        <f>D435/#REF!</f>
        <v>#REF!</v>
      </c>
      <c r="F435" s="21" t="e">
        <f t="shared" si="27"/>
        <v>#N/A</v>
      </c>
      <c r="G435" s="21"/>
      <c r="H435" s="28">
        <f t="shared" si="28"/>
        <v>114</v>
      </c>
      <c r="I435" s="35"/>
      <c r="J435" s="35"/>
      <c r="L435" s="35"/>
      <c r="M435" s="35"/>
      <c r="N435" s="156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</row>
    <row r="436" spans="1:28" s="22" customFormat="1" x14ac:dyDescent="0.2">
      <c r="A436" s="109">
        <v>430</v>
      </c>
      <c r="B436" s="77"/>
      <c r="C436" s="103"/>
      <c r="D436" s="80">
        <f t="shared" si="26"/>
        <v>0</v>
      </c>
      <c r="E436" s="81" t="e">
        <f>D436/#REF!</f>
        <v>#REF!</v>
      </c>
      <c r="F436" s="21" t="e">
        <f t="shared" si="27"/>
        <v>#N/A</v>
      </c>
      <c r="G436" s="21"/>
      <c r="H436" s="28">
        <f t="shared" si="28"/>
        <v>114</v>
      </c>
      <c r="I436" s="35"/>
      <c r="J436" s="35"/>
      <c r="L436" s="35"/>
      <c r="M436" s="35"/>
      <c r="N436" s="156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</row>
    <row r="437" spans="1:28" s="22" customFormat="1" x14ac:dyDescent="0.2">
      <c r="A437" s="109">
        <v>431</v>
      </c>
      <c r="B437" s="77"/>
      <c r="C437" s="103"/>
      <c r="D437" s="80">
        <f t="shared" si="26"/>
        <v>0</v>
      </c>
      <c r="E437" s="81" t="e">
        <f>D437/#REF!</f>
        <v>#REF!</v>
      </c>
      <c r="F437" s="21" t="e">
        <f t="shared" si="27"/>
        <v>#N/A</v>
      </c>
      <c r="G437" s="21"/>
      <c r="H437" s="28">
        <f t="shared" si="28"/>
        <v>114</v>
      </c>
      <c r="I437" s="35"/>
      <c r="J437" s="35"/>
      <c r="L437" s="35"/>
      <c r="M437" s="35"/>
      <c r="N437" s="156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</row>
    <row r="438" spans="1:28" s="22" customFormat="1" x14ac:dyDescent="0.2">
      <c r="A438" s="109">
        <v>432</v>
      </c>
      <c r="B438" s="77"/>
      <c r="C438" s="103"/>
      <c r="D438" s="80">
        <f t="shared" si="26"/>
        <v>0</v>
      </c>
      <c r="E438" s="81" t="e">
        <f>D438/#REF!</f>
        <v>#REF!</v>
      </c>
      <c r="F438" s="21" t="e">
        <f t="shared" si="27"/>
        <v>#N/A</v>
      </c>
      <c r="G438" s="21"/>
      <c r="H438" s="28">
        <f t="shared" si="28"/>
        <v>114</v>
      </c>
      <c r="I438" s="35"/>
      <c r="J438" s="35"/>
      <c r="L438" s="35"/>
      <c r="M438" s="35"/>
      <c r="N438" s="156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</row>
    <row r="439" spans="1:28" s="22" customFormat="1" x14ac:dyDescent="0.2">
      <c r="A439" s="109">
        <v>433</v>
      </c>
      <c r="B439" s="77"/>
      <c r="C439" s="103"/>
      <c r="D439" s="80">
        <f t="shared" si="26"/>
        <v>0</v>
      </c>
      <c r="E439" s="81" t="e">
        <f>D439/#REF!</f>
        <v>#REF!</v>
      </c>
      <c r="F439" s="21" t="e">
        <f t="shared" si="27"/>
        <v>#N/A</v>
      </c>
      <c r="G439" s="21"/>
      <c r="H439" s="28">
        <f t="shared" si="28"/>
        <v>114</v>
      </c>
      <c r="I439" s="35"/>
      <c r="J439" s="35"/>
      <c r="L439" s="35"/>
      <c r="M439" s="35"/>
      <c r="N439" s="156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</row>
    <row r="440" spans="1:28" s="22" customFormat="1" x14ac:dyDescent="0.2">
      <c r="A440" s="109">
        <v>434</v>
      </c>
      <c r="B440" s="77"/>
      <c r="C440" s="103"/>
      <c r="D440" s="80">
        <f t="shared" si="26"/>
        <v>0</v>
      </c>
      <c r="E440" s="81" t="e">
        <f>D440/#REF!</f>
        <v>#REF!</v>
      </c>
      <c r="F440" s="21" t="e">
        <f t="shared" si="27"/>
        <v>#N/A</v>
      </c>
      <c r="G440" s="21"/>
      <c r="H440" s="28">
        <f t="shared" si="28"/>
        <v>114</v>
      </c>
      <c r="I440" s="35"/>
      <c r="J440" s="35"/>
      <c r="L440" s="35"/>
      <c r="M440" s="35"/>
      <c r="N440" s="156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</row>
    <row r="441" spans="1:28" s="22" customFormat="1" x14ac:dyDescent="0.2">
      <c r="A441" s="109">
        <v>435</v>
      </c>
      <c r="B441" s="77"/>
      <c r="C441" s="103"/>
      <c r="D441" s="80">
        <f t="shared" si="26"/>
        <v>0</v>
      </c>
      <c r="E441" s="81" t="e">
        <f>D441/#REF!</f>
        <v>#REF!</v>
      </c>
      <c r="F441" s="21" t="e">
        <f t="shared" si="27"/>
        <v>#N/A</v>
      </c>
      <c r="G441" s="21"/>
      <c r="H441" s="28">
        <f t="shared" si="28"/>
        <v>114</v>
      </c>
      <c r="I441" s="35"/>
      <c r="J441" s="35"/>
      <c r="L441" s="35"/>
      <c r="M441" s="35"/>
      <c r="N441" s="156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</row>
    <row r="442" spans="1:28" s="22" customFormat="1" x14ac:dyDescent="0.2">
      <c r="A442" s="109">
        <v>436</v>
      </c>
      <c r="B442" s="77"/>
      <c r="C442" s="103"/>
      <c r="D442" s="80">
        <f t="shared" si="26"/>
        <v>0</v>
      </c>
      <c r="E442" s="81" t="e">
        <f>D442/#REF!</f>
        <v>#REF!</v>
      </c>
      <c r="F442" s="21" t="e">
        <f t="shared" si="27"/>
        <v>#N/A</v>
      </c>
      <c r="G442" s="21"/>
      <c r="H442" s="28">
        <f t="shared" si="28"/>
        <v>114</v>
      </c>
      <c r="I442" s="35"/>
      <c r="J442" s="35"/>
      <c r="L442" s="35"/>
      <c r="M442" s="35"/>
      <c r="N442" s="156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</row>
    <row r="443" spans="1:28" s="22" customFormat="1" x14ac:dyDescent="0.2">
      <c r="A443" s="109">
        <v>437</v>
      </c>
      <c r="B443" s="77"/>
      <c r="C443" s="103"/>
      <c r="D443" s="80">
        <f t="shared" si="26"/>
        <v>0</v>
      </c>
      <c r="E443" s="81" t="e">
        <f>D443/#REF!</f>
        <v>#REF!</v>
      </c>
      <c r="F443" s="21" t="e">
        <f t="shared" si="27"/>
        <v>#N/A</v>
      </c>
      <c r="G443" s="21"/>
      <c r="H443" s="28">
        <f t="shared" si="28"/>
        <v>114</v>
      </c>
      <c r="I443" s="35"/>
      <c r="J443" s="35"/>
      <c r="L443" s="35"/>
      <c r="M443" s="35"/>
      <c r="N443" s="156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</row>
    <row r="444" spans="1:28" s="22" customFormat="1" x14ac:dyDescent="0.2">
      <c r="A444" s="109">
        <v>438</v>
      </c>
      <c r="B444" s="77"/>
      <c r="C444" s="103"/>
      <c r="D444" s="80">
        <f t="shared" si="26"/>
        <v>0</v>
      </c>
      <c r="E444" s="81" t="e">
        <f>D444/#REF!</f>
        <v>#REF!</v>
      </c>
      <c r="F444" s="21" t="e">
        <f t="shared" si="27"/>
        <v>#N/A</v>
      </c>
      <c r="G444" s="21"/>
      <c r="H444" s="28">
        <f t="shared" si="28"/>
        <v>114</v>
      </c>
      <c r="I444" s="35"/>
      <c r="J444" s="35"/>
      <c r="L444" s="35"/>
      <c r="M444" s="35"/>
      <c r="N444" s="156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</row>
    <row r="445" spans="1:28" s="22" customFormat="1" x14ac:dyDescent="0.2">
      <c r="A445" s="109">
        <v>439</v>
      </c>
      <c r="B445" s="77"/>
      <c r="C445" s="103"/>
      <c r="D445" s="80">
        <f t="shared" si="26"/>
        <v>0</v>
      </c>
      <c r="E445" s="81" t="e">
        <f>D445/#REF!</f>
        <v>#REF!</v>
      </c>
      <c r="F445" s="21" t="e">
        <f t="shared" si="27"/>
        <v>#N/A</v>
      </c>
      <c r="G445" s="21"/>
      <c r="H445" s="28">
        <f t="shared" si="28"/>
        <v>114</v>
      </c>
      <c r="I445" s="35"/>
      <c r="J445" s="35"/>
      <c r="L445" s="35"/>
      <c r="M445" s="35"/>
      <c r="N445" s="156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</row>
    <row r="446" spans="1:28" s="22" customFormat="1" x14ac:dyDescent="0.2">
      <c r="A446" s="109">
        <v>440</v>
      </c>
      <c r="B446" s="77"/>
      <c r="C446" s="103"/>
      <c r="D446" s="80">
        <f t="shared" si="26"/>
        <v>0</v>
      </c>
      <c r="E446" s="81" t="e">
        <f>D446/#REF!</f>
        <v>#REF!</v>
      </c>
      <c r="F446" s="21" t="e">
        <f t="shared" si="27"/>
        <v>#N/A</v>
      </c>
      <c r="G446" s="21"/>
      <c r="H446" s="28">
        <f t="shared" si="28"/>
        <v>114</v>
      </c>
      <c r="I446" s="35"/>
      <c r="J446" s="35"/>
      <c r="L446" s="35"/>
      <c r="M446" s="35"/>
      <c r="N446" s="156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</row>
    <row r="447" spans="1:28" s="22" customFormat="1" x14ac:dyDescent="0.2">
      <c r="A447" s="109">
        <v>441</v>
      </c>
      <c r="B447" s="77"/>
      <c r="C447" s="103"/>
      <c r="D447" s="80">
        <f t="shared" si="26"/>
        <v>0</v>
      </c>
      <c r="E447" s="81" t="e">
        <f>D447/#REF!</f>
        <v>#REF!</v>
      </c>
      <c r="F447" s="21" t="e">
        <f t="shared" si="27"/>
        <v>#N/A</v>
      </c>
      <c r="G447" s="21"/>
      <c r="H447" s="28">
        <f t="shared" si="28"/>
        <v>114</v>
      </c>
      <c r="I447" s="35"/>
      <c r="J447" s="35"/>
      <c r="L447" s="35"/>
      <c r="M447" s="35"/>
      <c r="N447" s="156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</row>
    <row r="448" spans="1:28" s="22" customFormat="1" x14ac:dyDescent="0.2">
      <c r="A448" s="109">
        <v>442</v>
      </c>
      <c r="B448" s="77"/>
      <c r="C448" s="103"/>
      <c r="D448" s="80">
        <f t="shared" si="26"/>
        <v>0</v>
      </c>
      <c r="E448" s="81" t="e">
        <f>D448/#REF!</f>
        <v>#REF!</v>
      </c>
      <c r="F448" s="21" t="e">
        <f t="shared" si="27"/>
        <v>#N/A</v>
      </c>
      <c r="G448" s="21"/>
      <c r="H448" s="28">
        <f t="shared" si="28"/>
        <v>114</v>
      </c>
      <c r="I448" s="35"/>
      <c r="J448" s="35"/>
      <c r="L448" s="35"/>
      <c r="M448" s="35"/>
      <c r="N448" s="156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</row>
    <row r="449" spans="1:28" s="22" customFormat="1" x14ac:dyDescent="0.2">
      <c r="A449" s="109">
        <v>443</v>
      </c>
      <c r="B449" s="77"/>
      <c r="C449" s="103"/>
      <c r="D449" s="80">
        <f t="shared" si="26"/>
        <v>0</v>
      </c>
      <c r="E449" s="81" t="e">
        <f>D449/#REF!</f>
        <v>#REF!</v>
      </c>
      <c r="F449" s="21" t="e">
        <f t="shared" si="27"/>
        <v>#N/A</v>
      </c>
      <c r="G449" s="21"/>
      <c r="H449" s="28">
        <f t="shared" si="28"/>
        <v>114</v>
      </c>
      <c r="I449" s="35"/>
      <c r="J449" s="35"/>
      <c r="L449" s="35"/>
      <c r="M449" s="35"/>
      <c r="N449" s="156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</row>
    <row r="450" spans="1:28" s="22" customFormat="1" x14ac:dyDescent="0.2">
      <c r="A450" s="109">
        <v>444</v>
      </c>
      <c r="B450" s="77"/>
      <c r="C450" s="103"/>
      <c r="D450" s="80">
        <f t="shared" si="26"/>
        <v>0</v>
      </c>
      <c r="E450" s="81" t="e">
        <f>D450/#REF!</f>
        <v>#REF!</v>
      </c>
      <c r="F450" s="21" t="e">
        <f t="shared" si="27"/>
        <v>#N/A</v>
      </c>
      <c r="G450" s="21"/>
      <c r="H450" s="28">
        <f t="shared" si="28"/>
        <v>114</v>
      </c>
      <c r="I450" s="35"/>
      <c r="J450" s="35"/>
      <c r="L450" s="35"/>
      <c r="M450" s="35"/>
      <c r="N450" s="156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</row>
    <row r="451" spans="1:28" s="22" customFormat="1" x14ac:dyDescent="0.2">
      <c r="A451" s="109">
        <v>445</v>
      </c>
      <c r="B451" s="77"/>
      <c r="C451" s="103"/>
      <c r="D451" s="80">
        <f t="shared" si="26"/>
        <v>0</v>
      </c>
      <c r="E451" s="81" t="e">
        <f>D451/#REF!</f>
        <v>#REF!</v>
      </c>
      <c r="F451" s="21" t="e">
        <f t="shared" si="27"/>
        <v>#N/A</v>
      </c>
      <c r="G451" s="21"/>
      <c r="H451" s="28">
        <f t="shared" si="28"/>
        <v>114</v>
      </c>
      <c r="I451" s="35"/>
      <c r="J451" s="35"/>
      <c r="L451" s="35"/>
      <c r="M451" s="35"/>
      <c r="N451" s="156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</row>
    <row r="452" spans="1:28" s="22" customFormat="1" x14ac:dyDescent="0.2">
      <c r="A452" s="109">
        <v>446</v>
      </c>
      <c r="B452" s="77"/>
      <c r="C452" s="103"/>
      <c r="D452" s="80">
        <f t="shared" si="26"/>
        <v>0</v>
      </c>
      <c r="E452" s="81" t="e">
        <f>D452/#REF!</f>
        <v>#REF!</v>
      </c>
      <c r="F452" s="21" t="e">
        <f t="shared" si="27"/>
        <v>#N/A</v>
      </c>
      <c r="G452" s="21"/>
      <c r="H452" s="28">
        <f t="shared" si="28"/>
        <v>114</v>
      </c>
      <c r="I452" s="35"/>
      <c r="J452" s="35"/>
      <c r="L452" s="35"/>
      <c r="M452" s="35"/>
      <c r="N452" s="156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</row>
    <row r="453" spans="1:28" s="22" customFormat="1" x14ac:dyDescent="0.2">
      <c r="A453" s="109">
        <v>447</v>
      </c>
      <c r="B453" s="77"/>
      <c r="C453" s="103"/>
      <c r="D453" s="80">
        <f t="shared" si="26"/>
        <v>0</v>
      </c>
      <c r="E453" s="81" t="e">
        <f>D453/#REF!</f>
        <v>#REF!</v>
      </c>
      <c r="F453" s="21" t="e">
        <f t="shared" si="27"/>
        <v>#N/A</v>
      </c>
      <c r="G453" s="21"/>
      <c r="H453" s="28">
        <f t="shared" si="28"/>
        <v>114</v>
      </c>
      <c r="I453" s="35"/>
      <c r="J453" s="35"/>
      <c r="L453" s="35"/>
      <c r="M453" s="35"/>
      <c r="N453" s="156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</row>
    <row r="454" spans="1:28" s="22" customFormat="1" x14ac:dyDescent="0.2">
      <c r="A454" s="109">
        <v>448</v>
      </c>
      <c r="B454" s="77"/>
      <c r="C454" s="103"/>
      <c r="D454" s="80">
        <f t="shared" si="26"/>
        <v>0</v>
      </c>
      <c r="E454" s="81" t="e">
        <f>D454/#REF!</f>
        <v>#REF!</v>
      </c>
      <c r="F454" s="21" t="e">
        <f t="shared" si="27"/>
        <v>#N/A</v>
      </c>
      <c r="G454" s="21"/>
      <c r="H454" s="28">
        <f t="shared" si="28"/>
        <v>114</v>
      </c>
      <c r="I454" s="35"/>
      <c r="J454" s="35"/>
      <c r="L454" s="35"/>
      <c r="M454" s="35"/>
      <c r="N454" s="156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</row>
    <row r="455" spans="1:28" s="22" customFormat="1" x14ac:dyDescent="0.2">
      <c r="A455" s="109">
        <v>449</v>
      </c>
      <c r="B455" s="77"/>
      <c r="C455" s="103"/>
      <c r="D455" s="80">
        <f t="shared" si="26"/>
        <v>0</v>
      </c>
      <c r="E455" s="81" t="e">
        <f>D455/#REF!</f>
        <v>#REF!</v>
      </c>
      <c r="F455" s="21" t="e">
        <f t="shared" si="27"/>
        <v>#N/A</v>
      </c>
      <c r="G455" s="21"/>
      <c r="H455" s="28">
        <f t="shared" si="28"/>
        <v>114</v>
      </c>
      <c r="I455" s="35"/>
      <c r="J455" s="35"/>
      <c r="L455" s="35"/>
      <c r="M455" s="35"/>
      <c r="N455" s="156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</row>
    <row r="456" spans="1:28" s="22" customFormat="1" x14ac:dyDescent="0.2">
      <c r="A456" s="109">
        <v>450</v>
      </c>
      <c r="B456" s="77"/>
      <c r="C456" s="103"/>
      <c r="D456" s="80">
        <f t="shared" si="26"/>
        <v>0</v>
      </c>
      <c r="E456" s="81" t="e">
        <f>D456/#REF!</f>
        <v>#REF!</v>
      </c>
      <c r="F456" s="21" t="e">
        <f t="shared" si="27"/>
        <v>#N/A</v>
      </c>
      <c r="G456" s="21"/>
      <c r="H456" s="28">
        <f t="shared" si="28"/>
        <v>114</v>
      </c>
      <c r="I456" s="35"/>
      <c r="J456" s="35"/>
      <c r="L456" s="35"/>
      <c r="M456" s="35"/>
      <c r="N456" s="156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</row>
    <row r="457" spans="1:28" s="22" customFormat="1" x14ac:dyDescent="0.2">
      <c r="A457" s="109">
        <v>451</v>
      </c>
      <c r="B457" s="77"/>
      <c r="C457" s="103"/>
      <c r="D457" s="80">
        <f t="shared" si="26"/>
        <v>0</v>
      </c>
      <c r="E457" s="81" t="e">
        <f>D457/#REF!</f>
        <v>#REF!</v>
      </c>
      <c r="F457" s="21" t="e">
        <f t="shared" si="27"/>
        <v>#N/A</v>
      </c>
      <c r="G457" s="21"/>
      <c r="H457" s="28">
        <f t="shared" si="28"/>
        <v>114</v>
      </c>
      <c r="I457" s="35"/>
      <c r="J457" s="35"/>
      <c r="L457" s="35"/>
      <c r="M457" s="35"/>
      <c r="N457" s="156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</row>
    <row r="458" spans="1:28" s="22" customFormat="1" x14ac:dyDescent="0.2">
      <c r="A458" s="109">
        <v>452</v>
      </c>
      <c r="B458" s="77"/>
      <c r="C458" s="103"/>
      <c r="D458" s="80">
        <f t="shared" si="26"/>
        <v>0</v>
      </c>
      <c r="E458" s="81" t="e">
        <f>D458/#REF!</f>
        <v>#REF!</v>
      </c>
      <c r="F458" s="21" t="e">
        <f t="shared" si="27"/>
        <v>#N/A</v>
      </c>
      <c r="G458" s="21"/>
      <c r="H458" s="28">
        <f t="shared" si="28"/>
        <v>114</v>
      </c>
      <c r="I458" s="35"/>
      <c r="J458" s="35"/>
      <c r="L458" s="35"/>
      <c r="M458" s="35"/>
      <c r="N458" s="156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</row>
    <row r="459" spans="1:28" s="22" customFormat="1" x14ac:dyDescent="0.2">
      <c r="A459" s="109">
        <v>453</v>
      </c>
      <c r="B459" s="77"/>
      <c r="C459" s="103"/>
      <c r="D459" s="80">
        <f t="shared" si="26"/>
        <v>0</v>
      </c>
      <c r="E459" s="81" t="e">
        <f>D459/#REF!</f>
        <v>#REF!</v>
      </c>
      <c r="F459" s="21" t="e">
        <f t="shared" si="27"/>
        <v>#N/A</v>
      </c>
      <c r="G459" s="21"/>
      <c r="H459" s="28">
        <f t="shared" si="28"/>
        <v>114</v>
      </c>
      <c r="I459" s="35"/>
      <c r="J459" s="35"/>
      <c r="L459" s="35"/>
      <c r="M459" s="35"/>
      <c r="N459" s="156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</row>
    <row r="460" spans="1:28" s="22" customFormat="1" x14ac:dyDescent="0.2">
      <c r="A460" s="109">
        <v>454</v>
      </c>
      <c r="B460" s="77"/>
      <c r="C460" s="103"/>
      <c r="D460" s="80">
        <f t="shared" si="26"/>
        <v>0</v>
      </c>
      <c r="E460" s="81" t="e">
        <f>D460/#REF!</f>
        <v>#REF!</v>
      </c>
      <c r="F460" s="21" t="e">
        <f t="shared" si="27"/>
        <v>#N/A</v>
      </c>
      <c r="G460" s="21"/>
      <c r="H460" s="28">
        <f t="shared" si="28"/>
        <v>114</v>
      </c>
      <c r="I460" s="35"/>
      <c r="J460" s="35"/>
      <c r="L460" s="35"/>
      <c r="M460" s="35"/>
      <c r="N460" s="156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</row>
    <row r="461" spans="1:28" s="22" customFormat="1" x14ac:dyDescent="0.2">
      <c r="A461" s="109">
        <v>455</v>
      </c>
      <c r="B461" s="77"/>
      <c r="C461" s="103"/>
      <c r="D461" s="80">
        <f t="shared" si="26"/>
        <v>0</v>
      </c>
      <c r="E461" s="81" t="e">
        <f>D461/#REF!</f>
        <v>#REF!</v>
      </c>
      <c r="F461" s="21" t="e">
        <f t="shared" si="27"/>
        <v>#N/A</v>
      </c>
      <c r="G461" s="21"/>
      <c r="H461" s="28">
        <f t="shared" si="28"/>
        <v>114</v>
      </c>
      <c r="I461" s="35"/>
      <c r="J461" s="35"/>
      <c r="L461" s="35"/>
      <c r="M461" s="35"/>
      <c r="N461" s="156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</row>
    <row r="462" spans="1:28" s="22" customFormat="1" x14ac:dyDescent="0.2">
      <c r="A462" s="109">
        <v>456</v>
      </c>
      <c r="B462" s="77"/>
      <c r="C462" s="103"/>
      <c r="D462" s="80">
        <f t="shared" si="26"/>
        <v>0</v>
      </c>
      <c r="E462" s="81" t="e">
        <f>D462/#REF!</f>
        <v>#REF!</v>
      </c>
      <c r="F462" s="21" t="e">
        <f t="shared" si="27"/>
        <v>#N/A</v>
      </c>
      <c r="G462" s="21"/>
      <c r="H462" s="28">
        <f t="shared" si="28"/>
        <v>114</v>
      </c>
      <c r="I462" s="35"/>
      <c r="J462" s="35"/>
      <c r="L462" s="35"/>
      <c r="M462" s="35"/>
      <c r="N462" s="156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</row>
    <row r="463" spans="1:28" s="22" customFormat="1" x14ac:dyDescent="0.2">
      <c r="A463" s="109">
        <v>457</v>
      </c>
      <c r="B463" s="77"/>
      <c r="C463" s="103"/>
      <c r="D463" s="80">
        <f t="shared" si="26"/>
        <v>0</v>
      </c>
      <c r="E463" s="81" t="e">
        <f>D463/#REF!</f>
        <v>#REF!</v>
      </c>
      <c r="F463" s="21" t="e">
        <f t="shared" si="27"/>
        <v>#N/A</v>
      </c>
      <c r="G463" s="21"/>
      <c r="H463" s="28">
        <f t="shared" si="28"/>
        <v>114</v>
      </c>
      <c r="I463" s="35"/>
      <c r="J463" s="35"/>
      <c r="L463" s="35"/>
      <c r="M463" s="35"/>
      <c r="N463" s="156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</row>
    <row r="464" spans="1:28" s="22" customFormat="1" x14ac:dyDescent="0.2">
      <c r="A464" s="109">
        <v>458</v>
      </c>
      <c r="B464" s="77"/>
      <c r="C464" s="103"/>
      <c r="D464" s="80">
        <f t="shared" si="26"/>
        <v>0</v>
      </c>
      <c r="E464" s="81" t="e">
        <f>D464/#REF!</f>
        <v>#REF!</v>
      </c>
      <c r="F464" s="21" t="e">
        <f t="shared" si="27"/>
        <v>#N/A</v>
      </c>
      <c r="G464" s="21"/>
      <c r="H464" s="28">
        <f t="shared" si="28"/>
        <v>114</v>
      </c>
      <c r="I464" s="35"/>
      <c r="J464" s="35"/>
      <c r="L464" s="35"/>
      <c r="M464" s="35"/>
      <c r="N464" s="156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</row>
    <row r="465" spans="1:28" s="22" customFormat="1" x14ac:dyDescent="0.2">
      <c r="A465" s="109">
        <v>459</v>
      </c>
      <c r="B465" s="77"/>
      <c r="C465" s="103"/>
      <c r="D465" s="80">
        <f t="shared" ref="D465:D528" si="29">C465*2080</f>
        <v>0</v>
      </c>
      <c r="E465" s="81" t="e">
        <f>D465/#REF!</f>
        <v>#REF!</v>
      </c>
      <c r="F465" s="21" t="e">
        <f t="shared" ref="F465:F528" si="30">VLOOKUP($H465,bypoints,9)</f>
        <v>#N/A</v>
      </c>
      <c r="G465" s="21"/>
      <c r="H465" s="28">
        <f t="shared" ref="H465:H528" si="31">VLOOKUP($A465,eval, 14,FALSE)</f>
        <v>114</v>
      </c>
      <c r="I465" s="35"/>
      <c r="J465" s="35"/>
      <c r="L465" s="35"/>
      <c r="M465" s="35"/>
      <c r="N465" s="156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</row>
    <row r="466" spans="1:28" s="22" customFormat="1" x14ac:dyDescent="0.2">
      <c r="A466" s="109">
        <v>460</v>
      </c>
      <c r="B466" s="77"/>
      <c r="C466" s="103"/>
      <c r="D466" s="80">
        <f t="shared" si="29"/>
        <v>0</v>
      </c>
      <c r="E466" s="81" t="e">
        <f>D466/#REF!</f>
        <v>#REF!</v>
      </c>
      <c r="F466" s="21" t="e">
        <f t="shared" si="30"/>
        <v>#N/A</v>
      </c>
      <c r="G466" s="21"/>
      <c r="H466" s="28">
        <f t="shared" si="31"/>
        <v>114</v>
      </c>
      <c r="I466" s="35"/>
      <c r="J466" s="35"/>
      <c r="L466" s="35"/>
      <c r="M466" s="35"/>
      <c r="N466" s="156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</row>
    <row r="467" spans="1:28" s="22" customFormat="1" x14ac:dyDescent="0.2">
      <c r="A467" s="109">
        <v>461</v>
      </c>
      <c r="B467" s="77"/>
      <c r="C467" s="103"/>
      <c r="D467" s="80">
        <f t="shared" si="29"/>
        <v>0</v>
      </c>
      <c r="E467" s="81" t="e">
        <f>D467/#REF!</f>
        <v>#REF!</v>
      </c>
      <c r="F467" s="21" t="e">
        <f t="shared" si="30"/>
        <v>#N/A</v>
      </c>
      <c r="G467" s="21"/>
      <c r="H467" s="28">
        <f t="shared" si="31"/>
        <v>114</v>
      </c>
      <c r="I467" s="35"/>
      <c r="J467" s="35"/>
      <c r="L467" s="35"/>
      <c r="M467" s="35"/>
      <c r="N467" s="156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</row>
    <row r="468" spans="1:28" s="22" customFormat="1" x14ac:dyDescent="0.2">
      <c r="A468" s="109">
        <v>462</v>
      </c>
      <c r="B468" s="77"/>
      <c r="C468" s="103"/>
      <c r="D468" s="80">
        <f t="shared" si="29"/>
        <v>0</v>
      </c>
      <c r="E468" s="81" t="e">
        <f>D468/#REF!</f>
        <v>#REF!</v>
      </c>
      <c r="F468" s="21" t="e">
        <f t="shared" si="30"/>
        <v>#N/A</v>
      </c>
      <c r="G468" s="21"/>
      <c r="H468" s="28">
        <f t="shared" si="31"/>
        <v>114</v>
      </c>
      <c r="I468" s="35"/>
      <c r="J468" s="35"/>
      <c r="L468" s="35"/>
      <c r="M468" s="35"/>
      <c r="N468" s="156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</row>
    <row r="469" spans="1:28" s="22" customFormat="1" x14ac:dyDescent="0.2">
      <c r="A469" s="109">
        <v>463</v>
      </c>
      <c r="B469" s="77"/>
      <c r="C469" s="103"/>
      <c r="D469" s="80">
        <f t="shared" si="29"/>
        <v>0</v>
      </c>
      <c r="E469" s="81" t="e">
        <f>D469/#REF!</f>
        <v>#REF!</v>
      </c>
      <c r="F469" s="21" t="e">
        <f t="shared" si="30"/>
        <v>#N/A</v>
      </c>
      <c r="G469" s="21"/>
      <c r="H469" s="28">
        <f t="shared" si="31"/>
        <v>114</v>
      </c>
      <c r="I469" s="35"/>
      <c r="J469" s="35"/>
      <c r="L469" s="35"/>
      <c r="M469" s="35"/>
      <c r="N469" s="156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</row>
    <row r="470" spans="1:28" s="22" customFormat="1" x14ac:dyDescent="0.2">
      <c r="A470" s="109">
        <v>464</v>
      </c>
      <c r="B470" s="77"/>
      <c r="C470" s="103"/>
      <c r="D470" s="80">
        <f t="shared" si="29"/>
        <v>0</v>
      </c>
      <c r="E470" s="81" t="e">
        <f>D470/#REF!</f>
        <v>#REF!</v>
      </c>
      <c r="F470" s="21" t="e">
        <f t="shared" si="30"/>
        <v>#N/A</v>
      </c>
      <c r="G470" s="21"/>
      <c r="H470" s="28">
        <f t="shared" si="31"/>
        <v>114</v>
      </c>
      <c r="I470" s="35"/>
      <c r="J470" s="35"/>
      <c r="L470" s="35"/>
      <c r="M470" s="35"/>
      <c r="N470" s="156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</row>
    <row r="471" spans="1:28" s="22" customFormat="1" x14ac:dyDescent="0.2">
      <c r="A471" s="109">
        <v>465</v>
      </c>
      <c r="B471" s="77"/>
      <c r="C471" s="103"/>
      <c r="D471" s="80">
        <f t="shared" si="29"/>
        <v>0</v>
      </c>
      <c r="E471" s="81" t="e">
        <f>D471/#REF!</f>
        <v>#REF!</v>
      </c>
      <c r="F471" s="21" t="e">
        <f t="shared" si="30"/>
        <v>#N/A</v>
      </c>
      <c r="G471" s="21"/>
      <c r="H471" s="28">
        <f t="shared" si="31"/>
        <v>114</v>
      </c>
      <c r="I471" s="35"/>
      <c r="J471" s="35"/>
      <c r="L471" s="35"/>
      <c r="M471" s="35"/>
      <c r="N471" s="156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</row>
    <row r="472" spans="1:28" s="22" customFormat="1" x14ac:dyDescent="0.2">
      <c r="A472" s="109">
        <v>466</v>
      </c>
      <c r="B472" s="77"/>
      <c r="C472" s="103"/>
      <c r="D472" s="80">
        <f t="shared" si="29"/>
        <v>0</v>
      </c>
      <c r="E472" s="81" t="e">
        <f>D472/#REF!</f>
        <v>#REF!</v>
      </c>
      <c r="F472" s="21" t="e">
        <f t="shared" si="30"/>
        <v>#N/A</v>
      </c>
      <c r="G472" s="21"/>
      <c r="H472" s="28">
        <f t="shared" si="31"/>
        <v>114</v>
      </c>
      <c r="I472" s="35"/>
      <c r="J472" s="35"/>
      <c r="L472" s="35"/>
      <c r="M472" s="35"/>
      <c r="N472" s="156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</row>
    <row r="473" spans="1:28" s="22" customFormat="1" x14ac:dyDescent="0.2">
      <c r="A473" s="109">
        <v>467</v>
      </c>
      <c r="B473" s="77"/>
      <c r="C473" s="103"/>
      <c r="D473" s="80">
        <f t="shared" si="29"/>
        <v>0</v>
      </c>
      <c r="E473" s="81" t="e">
        <f>D473/#REF!</f>
        <v>#REF!</v>
      </c>
      <c r="F473" s="21" t="e">
        <f t="shared" si="30"/>
        <v>#N/A</v>
      </c>
      <c r="G473" s="21"/>
      <c r="H473" s="28">
        <f t="shared" si="31"/>
        <v>114</v>
      </c>
      <c r="I473" s="35"/>
      <c r="J473" s="35"/>
      <c r="L473" s="35"/>
      <c r="M473" s="35"/>
      <c r="N473" s="156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</row>
    <row r="474" spans="1:28" s="22" customFormat="1" x14ac:dyDescent="0.2">
      <c r="A474" s="109">
        <v>468</v>
      </c>
      <c r="B474" s="77"/>
      <c r="C474" s="103"/>
      <c r="D474" s="80">
        <f t="shared" si="29"/>
        <v>0</v>
      </c>
      <c r="E474" s="81" t="e">
        <f>D474/#REF!</f>
        <v>#REF!</v>
      </c>
      <c r="F474" s="21" t="e">
        <f t="shared" si="30"/>
        <v>#N/A</v>
      </c>
      <c r="G474" s="21"/>
      <c r="H474" s="28">
        <f t="shared" si="31"/>
        <v>114</v>
      </c>
      <c r="I474" s="35"/>
      <c r="J474" s="35"/>
      <c r="L474" s="35"/>
      <c r="M474" s="35"/>
      <c r="N474" s="156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</row>
    <row r="475" spans="1:28" s="22" customFormat="1" x14ac:dyDescent="0.2">
      <c r="A475" s="109">
        <v>469</v>
      </c>
      <c r="B475" s="77"/>
      <c r="C475" s="103"/>
      <c r="D475" s="80">
        <f t="shared" si="29"/>
        <v>0</v>
      </c>
      <c r="E475" s="81" t="e">
        <f>D475/#REF!</f>
        <v>#REF!</v>
      </c>
      <c r="F475" s="21" t="e">
        <f t="shared" si="30"/>
        <v>#N/A</v>
      </c>
      <c r="G475" s="21"/>
      <c r="H475" s="28">
        <f t="shared" si="31"/>
        <v>114</v>
      </c>
      <c r="I475" s="35"/>
      <c r="J475" s="35"/>
      <c r="L475" s="35"/>
      <c r="M475" s="35"/>
      <c r="N475" s="156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</row>
    <row r="476" spans="1:28" s="22" customFormat="1" x14ac:dyDescent="0.2">
      <c r="A476" s="109">
        <v>470</v>
      </c>
      <c r="B476" s="77"/>
      <c r="C476" s="103"/>
      <c r="D476" s="80">
        <f t="shared" si="29"/>
        <v>0</v>
      </c>
      <c r="E476" s="81" t="e">
        <f>D476/#REF!</f>
        <v>#REF!</v>
      </c>
      <c r="F476" s="21" t="e">
        <f t="shared" si="30"/>
        <v>#N/A</v>
      </c>
      <c r="G476" s="21"/>
      <c r="H476" s="28">
        <f t="shared" si="31"/>
        <v>114</v>
      </c>
      <c r="I476" s="35"/>
      <c r="J476" s="35"/>
      <c r="L476" s="35"/>
      <c r="M476" s="35"/>
      <c r="N476" s="156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</row>
    <row r="477" spans="1:28" s="22" customFormat="1" x14ac:dyDescent="0.2">
      <c r="A477" s="109">
        <v>471</v>
      </c>
      <c r="B477" s="77"/>
      <c r="C477" s="103"/>
      <c r="D477" s="80">
        <f t="shared" si="29"/>
        <v>0</v>
      </c>
      <c r="E477" s="81" t="e">
        <f>D477/#REF!</f>
        <v>#REF!</v>
      </c>
      <c r="F477" s="21" t="e">
        <f t="shared" si="30"/>
        <v>#N/A</v>
      </c>
      <c r="G477" s="21"/>
      <c r="H477" s="28">
        <f t="shared" si="31"/>
        <v>114</v>
      </c>
      <c r="I477" s="35"/>
      <c r="J477" s="35"/>
      <c r="L477" s="35"/>
      <c r="M477" s="35"/>
      <c r="N477" s="156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</row>
    <row r="478" spans="1:28" s="22" customFormat="1" x14ac:dyDescent="0.2">
      <c r="A478" s="109">
        <v>472</v>
      </c>
      <c r="B478" s="77"/>
      <c r="C478" s="103"/>
      <c r="D478" s="80">
        <f t="shared" si="29"/>
        <v>0</v>
      </c>
      <c r="E478" s="81" t="e">
        <f>D478/#REF!</f>
        <v>#REF!</v>
      </c>
      <c r="F478" s="21" t="e">
        <f t="shared" si="30"/>
        <v>#N/A</v>
      </c>
      <c r="G478" s="21"/>
      <c r="H478" s="28">
        <f t="shared" si="31"/>
        <v>114</v>
      </c>
      <c r="I478" s="35"/>
      <c r="J478" s="35"/>
      <c r="L478" s="35"/>
      <c r="M478" s="35"/>
      <c r="N478" s="156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</row>
    <row r="479" spans="1:28" s="22" customFormat="1" x14ac:dyDescent="0.2">
      <c r="A479" s="109">
        <v>473</v>
      </c>
      <c r="B479" s="77"/>
      <c r="C479" s="103"/>
      <c r="D479" s="80">
        <f t="shared" si="29"/>
        <v>0</v>
      </c>
      <c r="E479" s="81" t="e">
        <f>D479/#REF!</f>
        <v>#REF!</v>
      </c>
      <c r="F479" s="21" t="e">
        <f t="shared" si="30"/>
        <v>#N/A</v>
      </c>
      <c r="G479" s="21"/>
      <c r="H479" s="28">
        <f t="shared" si="31"/>
        <v>114</v>
      </c>
      <c r="I479" s="35"/>
      <c r="J479" s="35"/>
      <c r="L479" s="35"/>
      <c r="M479" s="35"/>
      <c r="N479" s="156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</row>
    <row r="480" spans="1:28" s="22" customFormat="1" x14ac:dyDescent="0.2">
      <c r="A480" s="109">
        <v>474</v>
      </c>
      <c r="B480" s="77"/>
      <c r="C480" s="103"/>
      <c r="D480" s="80">
        <f t="shared" si="29"/>
        <v>0</v>
      </c>
      <c r="E480" s="81" t="e">
        <f>D480/#REF!</f>
        <v>#REF!</v>
      </c>
      <c r="F480" s="21" t="e">
        <f t="shared" si="30"/>
        <v>#N/A</v>
      </c>
      <c r="G480" s="21"/>
      <c r="H480" s="28">
        <f t="shared" si="31"/>
        <v>114</v>
      </c>
      <c r="I480" s="35"/>
      <c r="J480" s="35"/>
      <c r="L480" s="35"/>
      <c r="M480" s="35"/>
      <c r="N480" s="156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</row>
    <row r="481" spans="1:28" s="22" customFormat="1" x14ac:dyDescent="0.2">
      <c r="A481" s="109">
        <v>475</v>
      </c>
      <c r="B481" s="77"/>
      <c r="C481" s="103"/>
      <c r="D481" s="80">
        <f t="shared" si="29"/>
        <v>0</v>
      </c>
      <c r="E481" s="81" t="e">
        <f>D481/#REF!</f>
        <v>#REF!</v>
      </c>
      <c r="F481" s="21" t="e">
        <f t="shared" si="30"/>
        <v>#N/A</v>
      </c>
      <c r="G481" s="21"/>
      <c r="H481" s="28">
        <f t="shared" si="31"/>
        <v>114</v>
      </c>
      <c r="I481" s="35"/>
      <c r="J481" s="35"/>
      <c r="L481" s="35"/>
      <c r="M481" s="35"/>
      <c r="N481" s="156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</row>
    <row r="482" spans="1:28" s="22" customFormat="1" x14ac:dyDescent="0.2">
      <c r="A482" s="109">
        <v>476</v>
      </c>
      <c r="B482" s="77"/>
      <c r="C482" s="103"/>
      <c r="D482" s="80">
        <f t="shared" si="29"/>
        <v>0</v>
      </c>
      <c r="E482" s="81" t="e">
        <f>D482/#REF!</f>
        <v>#REF!</v>
      </c>
      <c r="F482" s="21" t="e">
        <f t="shared" si="30"/>
        <v>#N/A</v>
      </c>
      <c r="G482" s="21"/>
      <c r="H482" s="28">
        <f t="shared" si="31"/>
        <v>114</v>
      </c>
      <c r="I482" s="35"/>
      <c r="J482" s="35"/>
      <c r="L482" s="35"/>
      <c r="M482" s="35"/>
      <c r="N482" s="156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</row>
    <row r="483" spans="1:28" s="22" customFormat="1" x14ac:dyDescent="0.2">
      <c r="A483" s="109">
        <v>477</v>
      </c>
      <c r="B483" s="77"/>
      <c r="C483" s="103"/>
      <c r="D483" s="80">
        <f t="shared" si="29"/>
        <v>0</v>
      </c>
      <c r="E483" s="81" t="e">
        <f>D483/#REF!</f>
        <v>#REF!</v>
      </c>
      <c r="F483" s="21" t="e">
        <f t="shared" si="30"/>
        <v>#N/A</v>
      </c>
      <c r="G483" s="21"/>
      <c r="H483" s="28">
        <f t="shared" si="31"/>
        <v>114</v>
      </c>
      <c r="I483" s="35"/>
      <c r="J483" s="35"/>
      <c r="L483" s="35"/>
      <c r="M483" s="35"/>
      <c r="N483" s="156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</row>
    <row r="484" spans="1:28" s="22" customFormat="1" x14ac:dyDescent="0.2">
      <c r="A484" s="109">
        <v>478</v>
      </c>
      <c r="B484" s="77"/>
      <c r="C484" s="103"/>
      <c r="D484" s="80">
        <f t="shared" si="29"/>
        <v>0</v>
      </c>
      <c r="E484" s="81" t="e">
        <f>D484/#REF!</f>
        <v>#REF!</v>
      </c>
      <c r="F484" s="21" t="e">
        <f t="shared" si="30"/>
        <v>#N/A</v>
      </c>
      <c r="G484" s="21"/>
      <c r="H484" s="28">
        <f t="shared" si="31"/>
        <v>114</v>
      </c>
      <c r="I484" s="35"/>
      <c r="J484" s="35"/>
      <c r="L484" s="35"/>
      <c r="M484" s="35"/>
      <c r="N484" s="156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</row>
    <row r="485" spans="1:28" s="22" customFormat="1" x14ac:dyDescent="0.2">
      <c r="A485" s="109">
        <v>479</v>
      </c>
      <c r="B485" s="77"/>
      <c r="C485" s="103"/>
      <c r="D485" s="80">
        <f t="shared" si="29"/>
        <v>0</v>
      </c>
      <c r="E485" s="81" t="e">
        <f>D485/#REF!</f>
        <v>#REF!</v>
      </c>
      <c r="F485" s="21" t="e">
        <f t="shared" si="30"/>
        <v>#N/A</v>
      </c>
      <c r="G485" s="21"/>
      <c r="H485" s="28">
        <f t="shared" si="31"/>
        <v>114</v>
      </c>
      <c r="I485" s="35"/>
      <c r="J485" s="35"/>
      <c r="L485" s="35"/>
      <c r="M485" s="35"/>
      <c r="N485" s="156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</row>
    <row r="486" spans="1:28" s="22" customFormat="1" x14ac:dyDescent="0.2">
      <c r="A486" s="109">
        <v>480</v>
      </c>
      <c r="B486" s="77"/>
      <c r="C486" s="103"/>
      <c r="D486" s="80">
        <f t="shared" si="29"/>
        <v>0</v>
      </c>
      <c r="E486" s="81" t="e">
        <f>D486/#REF!</f>
        <v>#REF!</v>
      </c>
      <c r="F486" s="21" t="e">
        <f t="shared" si="30"/>
        <v>#N/A</v>
      </c>
      <c r="G486" s="21"/>
      <c r="H486" s="28">
        <f t="shared" si="31"/>
        <v>114</v>
      </c>
      <c r="I486" s="35"/>
      <c r="J486" s="35"/>
      <c r="L486" s="35"/>
      <c r="M486" s="35"/>
      <c r="N486" s="156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</row>
    <row r="487" spans="1:28" s="22" customFormat="1" x14ac:dyDescent="0.2">
      <c r="A487" s="109">
        <v>481</v>
      </c>
      <c r="B487" s="77"/>
      <c r="C487" s="103"/>
      <c r="D487" s="80">
        <f t="shared" si="29"/>
        <v>0</v>
      </c>
      <c r="E487" s="81" t="e">
        <f>D487/#REF!</f>
        <v>#REF!</v>
      </c>
      <c r="F487" s="21" t="e">
        <f t="shared" si="30"/>
        <v>#N/A</v>
      </c>
      <c r="G487" s="21"/>
      <c r="H487" s="28">
        <f t="shared" si="31"/>
        <v>114</v>
      </c>
      <c r="I487" s="35"/>
      <c r="J487" s="35"/>
      <c r="L487" s="35"/>
      <c r="M487" s="35"/>
      <c r="N487" s="156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</row>
    <row r="488" spans="1:28" s="22" customFormat="1" x14ac:dyDescent="0.2">
      <c r="A488" s="109">
        <v>482</v>
      </c>
      <c r="B488" s="77"/>
      <c r="C488" s="103"/>
      <c r="D488" s="80">
        <f t="shared" si="29"/>
        <v>0</v>
      </c>
      <c r="E488" s="81" t="e">
        <f>D488/#REF!</f>
        <v>#REF!</v>
      </c>
      <c r="F488" s="21" t="e">
        <f t="shared" si="30"/>
        <v>#N/A</v>
      </c>
      <c r="G488" s="21"/>
      <c r="H488" s="28">
        <f t="shared" si="31"/>
        <v>114</v>
      </c>
      <c r="I488" s="35"/>
      <c r="J488" s="35"/>
      <c r="L488" s="35"/>
      <c r="M488" s="35"/>
      <c r="N488" s="156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</row>
    <row r="489" spans="1:28" s="22" customFormat="1" x14ac:dyDescent="0.2">
      <c r="A489" s="109">
        <v>483</v>
      </c>
      <c r="B489" s="77"/>
      <c r="C489" s="103"/>
      <c r="D489" s="80">
        <f t="shared" si="29"/>
        <v>0</v>
      </c>
      <c r="E489" s="81" t="e">
        <f>D489/#REF!</f>
        <v>#REF!</v>
      </c>
      <c r="F489" s="21" t="e">
        <f t="shared" si="30"/>
        <v>#N/A</v>
      </c>
      <c r="G489" s="21"/>
      <c r="H489" s="28">
        <f t="shared" si="31"/>
        <v>114</v>
      </c>
      <c r="I489" s="35"/>
      <c r="J489" s="35"/>
      <c r="L489" s="35"/>
      <c r="M489" s="35"/>
      <c r="N489" s="156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</row>
    <row r="490" spans="1:28" s="22" customFormat="1" x14ac:dyDescent="0.2">
      <c r="A490" s="109">
        <v>484</v>
      </c>
      <c r="B490" s="77"/>
      <c r="C490" s="103"/>
      <c r="D490" s="80">
        <f t="shared" si="29"/>
        <v>0</v>
      </c>
      <c r="E490" s="81" t="e">
        <f>D490/#REF!</f>
        <v>#REF!</v>
      </c>
      <c r="F490" s="21" t="e">
        <f t="shared" si="30"/>
        <v>#N/A</v>
      </c>
      <c r="G490" s="21"/>
      <c r="H490" s="28">
        <f t="shared" si="31"/>
        <v>114</v>
      </c>
      <c r="I490" s="35"/>
      <c r="J490" s="35"/>
      <c r="L490" s="35"/>
      <c r="M490" s="35"/>
      <c r="N490" s="156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</row>
    <row r="491" spans="1:28" s="22" customFormat="1" x14ac:dyDescent="0.2">
      <c r="A491" s="109">
        <v>485</v>
      </c>
      <c r="B491" s="77"/>
      <c r="C491" s="103"/>
      <c r="D491" s="80">
        <f t="shared" si="29"/>
        <v>0</v>
      </c>
      <c r="E491" s="81" t="e">
        <f>D491/#REF!</f>
        <v>#REF!</v>
      </c>
      <c r="F491" s="21" t="e">
        <f t="shared" si="30"/>
        <v>#N/A</v>
      </c>
      <c r="G491" s="21"/>
      <c r="H491" s="28">
        <f t="shared" si="31"/>
        <v>114</v>
      </c>
      <c r="I491" s="35"/>
      <c r="J491" s="35"/>
      <c r="L491" s="35"/>
      <c r="M491" s="35"/>
      <c r="N491" s="156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</row>
    <row r="492" spans="1:28" s="22" customFormat="1" x14ac:dyDescent="0.2">
      <c r="A492" s="109">
        <v>486</v>
      </c>
      <c r="B492" s="77"/>
      <c r="C492" s="103"/>
      <c r="D492" s="80">
        <f t="shared" si="29"/>
        <v>0</v>
      </c>
      <c r="E492" s="81" t="e">
        <f>D492/#REF!</f>
        <v>#REF!</v>
      </c>
      <c r="F492" s="21" t="e">
        <f t="shared" si="30"/>
        <v>#N/A</v>
      </c>
      <c r="G492" s="21"/>
      <c r="H492" s="28">
        <f t="shared" si="31"/>
        <v>114</v>
      </c>
      <c r="I492" s="35"/>
      <c r="J492" s="35"/>
      <c r="L492" s="35"/>
      <c r="M492" s="35"/>
      <c r="N492" s="156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</row>
    <row r="493" spans="1:28" s="22" customFormat="1" x14ac:dyDescent="0.2">
      <c r="A493" s="109">
        <v>487</v>
      </c>
      <c r="B493" s="77"/>
      <c r="C493" s="103"/>
      <c r="D493" s="80">
        <f t="shared" si="29"/>
        <v>0</v>
      </c>
      <c r="E493" s="81" t="e">
        <f>D493/#REF!</f>
        <v>#REF!</v>
      </c>
      <c r="F493" s="21" t="e">
        <f t="shared" si="30"/>
        <v>#N/A</v>
      </c>
      <c r="G493" s="21"/>
      <c r="H493" s="28">
        <f t="shared" si="31"/>
        <v>114</v>
      </c>
      <c r="I493" s="35"/>
      <c r="J493" s="35"/>
      <c r="L493" s="35"/>
      <c r="M493" s="35"/>
      <c r="N493" s="156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</row>
    <row r="494" spans="1:28" s="22" customFormat="1" x14ac:dyDescent="0.2">
      <c r="A494" s="109">
        <v>488</v>
      </c>
      <c r="B494" s="77"/>
      <c r="C494" s="103"/>
      <c r="D494" s="80">
        <f t="shared" si="29"/>
        <v>0</v>
      </c>
      <c r="E494" s="81" t="e">
        <f>D494/#REF!</f>
        <v>#REF!</v>
      </c>
      <c r="F494" s="21" t="e">
        <f t="shared" si="30"/>
        <v>#N/A</v>
      </c>
      <c r="G494" s="21"/>
      <c r="H494" s="28">
        <f t="shared" si="31"/>
        <v>114</v>
      </c>
      <c r="I494" s="35"/>
      <c r="J494" s="35"/>
      <c r="L494" s="35"/>
      <c r="M494" s="35"/>
      <c r="N494" s="156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</row>
    <row r="495" spans="1:28" s="22" customFormat="1" x14ac:dyDescent="0.2">
      <c r="A495" s="109">
        <v>489</v>
      </c>
      <c r="B495" s="77"/>
      <c r="C495" s="103"/>
      <c r="D495" s="80">
        <f t="shared" si="29"/>
        <v>0</v>
      </c>
      <c r="E495" s="81" t="e">
        <f>D495/#REF!</f>
        <v>#REF!</v>
      </c>
      <c r="F495" s="21" t="e">
        <f t="shared" si="30"/>
        <v>#N/A</v>
      </c>
      <c r="G495" s="21"/>
      <c r="H495" s="28">
        <f t="shared" si="31"/>
        <v>114</v>
      </c>
      <c r="I495" s="35"/>
      <c r="J495" s="35"/>
      <c r="L495" s="35"/>
      <c r="M495" s="35"/>
      <c r="N495" s="156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</row>
    <row r="496" spans="1:28" s="22" customFormat="1" x14ac:dyDescent="0.2">
      <c r="A496" s="109">
        <v>490</v>
      </c>
      <c r="B496" s="77"/>
      <c r="C496" s="103"/>
      <c r="D496" s="80">
        <f t="shared" si="29"/>
        <v>0</v>
      </c>
      <c r="E496" s="81" t="e">
        <f>D496/#REF!</f>
        <v>#REF!</v>
      </c>
      <c r="F496" s="21" t="e">
        <f t="shared" si="30"/>
        <v>#N/A</v>
      </c>
      <c r="G496" s="21"/>
      <c r="H496" s="28">
        <f t="shared" si="31"/>
        <v>114</v>
      </c>
      <c r="I496" s="35"/>
      <c r="J496" s="35"/>
      <c r="L496" s="35"/>
      <c r="M496" s="35"/>
      <c r="N496" s="156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</row>
    <row r="497" spans="1:28" s="22" customFormat="1" x14ac:dyDescent="0.2">
      <c r="A497" s="109">
        <v>491</v>
      </c>
      <c r="B497" s="77"/>
      <c r="C497" s="103"/>
      <c r="D497" s="80">
        <f t="shared" si="29"/>
        <v>0</v>
      </c>
      <c r="E497" s="81" t="e">
        <f>D497/#REF!</f>
        <v>#REF!</v>
      </c>
      <c r="F497" s="21" t="e">
        <f t="shared" si="30"/>
        <v>#N/A</v>
      </c>
      <c r="G497" s="21"/>
      <c r="H497" s="28">
        <f t="shared" si="31"/>
        <v>114</v>
      </c>
      <c r="I497" s="35"/>
      <c r="J497" s="35"/>
      <c r="L497" s="35"/>
      <c r="M497" s="35"/>
      <c r="N497" s="156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</row>
    <row r="498" spans="1:28" s="22" customFormat="1" x14ac:dyDescent="0.2">
      <c r="A498" s="109">
        <v>492</v>
      </c>
      <c r="B498" s="77"/>
      <c r="C498" s="103"/>
      <c r="D498" s="80">
        <f t="shared" si="29"/>
        <v>0</v>
      </c>
      <c r="E498" s="81" t="e">
        <f>D498/#REF!</f>
        <v>#REF!</v>
      </c>
      <c r="F498" s="21" t="e">
        <f t="shared" si="30"/>
        <v>#N/A</v>
      </c>
      <c r="G498" s="21"/>
      <c r="H498" s="28">
        <f t="shared" si="31"/>
        <v>114</v>
      </c>
      <c r="I498" s="35"/>
      <c r="J498" s="35"/>
      <c r="L498" s="35"/>
      <c r="M498" s="35"/>
      <c r="N498" s="156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</row>
    <row r="499" spans="1:28" s="22" customFormat="1" x14ac:dyDescent="0.2">
      <c r="A499" s="109">
        <v>493</v>
      </c>
      <c r="B499" s="77"/>
      <c r="C499" s="103"/>
      <c r="D499" s="80">
        <f t="shared" si="29"/>
        <v>0</v>
      </c>
      <c r="E499" s="81" t="e">
        <f>D499/#REF!</f>
        <v>#REF!</v>
      </c>
      <c r="F499" s="21" t="e">
        <f t="shared" si="30"/>
        <v>#N/A</v>
      </c>
      <c r="G499" s="21"/>
      <c r="H499" s="28">
        <f t="shared" si="31"/>
        <v>114</v>
      </c>
      <c r="I499" s="35"/>
      <c r="J499" s="35"/>
      <c r="L499" s="35"/>
      <c r="M499" s="35"/>
      <c r="N499" s="156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</row>
    <row r="500" spans="1:28" s="22" customFormat="1" x14ac:dyDescent="0.2">
      <c r="A500" s="109">
        <v>494</v>
      </c>
      <c r="B500" s="77"/>
      <c r="C500" s="103"/>
      <c r="D500" s="80">
        <f t="shared" si="29"/>
        <v>0</v>
      </c>
      <c r="E500" s="81" t="e">
        <f>D500/#REF!</f>
        <v>#REF!</v>
      </c>
      <c r="F500" s="21" t="e">
        <f t="shared" si="30"/>
        <v>#N/A</v>
      </c>
      <c r="G500" s="21"/>
      <c r="H500" s="28">
        <f t="shared" si="31"/>
        <v>114</v>
      </c>
      <c r="I500" s="35"/>
      <c r="J500" s="35"/>
      <c r="L500" s="35"/>
      <c r="M500" s="35"/>
      <c r="N500" s="156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</row>
    <row r="501" spans="1:28" s="22" customFormat="1" x14ac:dyDescent="0.2">
      <c r="A501" s="109">
        <v>495</v>
      </c>
      <c r="B501" s="77"/>
      <c r="C501" s="103"/>
      <c r="D501" s="80">
        <f t="shared" si="29"/>
        <v>0</v>
      </c>
      <c r="E501" s="81" t="e">
        <f>D501/#REF!</f>
        <v>#REF!</v>
      </c>
      <c r="F501" s="21" t="e">
        <f t="shared" si="30"/>
        <v>#N/A</v>
      </c>
      <c r="G501" s="21"/>
      <c r="H501" s="28">
        <f t="shared" si="31"/>
        <v>114</v>
      </c>
      <c r="I501" s="35"/>
      <c r="J501" s="35"/>
      <c r="L501" s="35"/>
      <c r="M501" s="35"/>
      <c r="N501" s="156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</row>
    <row r="502" spans="1:28" s="22" customFormat="1" x14ac:dyDescent="0.2">
      <c r="A502" s="109">
        <v>496</v>
      </c>
      <c r="B502" s="77"/>
      <c r="C502" s="103"/>
      <c r="D502" s="80">
        <f t="shared" si="29"/>
        <v>0</v>
      </c>
      <c r="E502" s="81" t="e">
        <f>D502/#REF!</f>
        <v>#REF!</v>
      </c>
      <c r="F502" s="21" t="e">
        <f t="shared" si="30"/>
        <v>#N/A</v>
      </c>
      <c r="G502" s="21"/>
      <c r="H502" s="28">
        <f t="shared" si="31"/>
        <v>114</v>
      </c>
      <c r="I502" s="35"/>
      <c r="J502" s="35"/>
      <c r="L502" s="35"/>
      <c r="M502" s="35"/>
      <c r="N502" s="156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</row>
    <row r="503" spans="1:28" s="22" customFormat="1" x14ac:dyDescent="0.2">
      <c r="A503" s="109">
        <v>497</v>
      </c>
      <c r="B503" s="77"/>
      <c r="C503" s="103"/>
      <c r="D503" s="80">
        <f t="shared" si="29"/>
        <v>0</v>
      </c>
      <c r="E503" s="81" t="e">
        <f>D503/#REF!</f>
        <v>#REF!</v>
      </c>
      <c r="F503" s="21" t="e">
        <f t="shared" si="30"/>
        <v>#N/A</v>
      </c>
      <c r="G503" s="21"/>
      <c r="H503" s="28">
        <f t="shared" si="31"/>
        <v>114</v>
      </c>
      <c r="I503" s="35"/>
      <c r="J503" s="35"/>
      <c r="L503" s="35"/>
      <c r="M503" s="35"/>
      <c r="N503" s="156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</row>
    <row r="504" spans="1:28" s="22" customFormat="1" x14ac:dyDescent="0.2">
      <c r="A504" s="109">
        <v>498</v>
      </c>
      <c r="B504" s="77"/>
      <c r="C504" s="103"/>
      <c r="D504" s="80">
        <f t="shared" si="29"/>
        <v>0</v>
      </c>
      <c r="E504" s="81" t="e">
        <f>D504/#REF!</f>
        <v>#REF!</v>
      </c>
      <c r="F504" s="21" t="e">
        <f t="shared" si="30"/>
        <v>#N/A</v>
      </c>
      <c r="G504" s="21"/>
      <c r="H504" s="28">
        <f t="shared" si="31"/>
        <v>114</v>
      </c>
      <c r="I504" s="35"/>
      <c r="J504" s="35"/>
      <c r="L504" s="35"/>
      <c r="M504" s="35"/>
      <c r="N504" s="156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</row>
    <row r="505" spans="1:28" s="22" customFormat="1" x14ac:dyDescent="0.2">
      <c r="A505" s="109">
        <v>499</v>
      </c>
      <c r="B505" s="77"/>
      <c r="C505" s="103"/>
      <c r="D505" s="80">
        <f t="shared" si="29"/>
        <v>0</v>
      </c>
      <c r="E505" s="81" t="e">
        <f>D505/#REF!</f>
        <v>#REF!</v>
      </c>
      <c r="F505" s="21" t="e">
        <f t="shared" si="30"/>
        <v>#N/A</v>
      </c>
      <c r="G505" s="21"/>
      <c r="H505" s="28">
        <f t="shared" si="31"/>
        <v>114</v>
      </c>
      <c r="I505" s="35"/>
      <c r="J505" s="35"/>
      <c r="L505" s="35"/>
      <c r="M505" s="35"/>
      <c r="N505" s="156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</row>
    <row r="506" spans="1:28" s="22" customFormat="1" x14ac:dyDescent="0.2">
      <c r="A506" s="109">
        <v>500</v>
      </c>
      <c r="B506" s="77"/>
      <c r="C506" s="103"/>
      <c r="D506" s="80">
        <f t="shared" si="29"/>
        <v>0</v>
      </c>
      <c r="E506" s="81" t="e">
        <f>D506/#REF!</f>
        <v>#REF!</v>
      </c>
      <c r="F506" s="21" t="e">
        <f t="shared" si="30"/>
        <v>#N/A</v>
      </c>
      <c r="G506" s="21"/>
      <c r="H506" s="28">
        <f t="shared" si="31"/>
        <v>114</v>
      </c>
      <c r="I506" s="35"/>
      <c r="J506" s="35"/>
      <c r="L506" s="35"/>
      <c r="M506" s="35"/>
      <c r="N506" s="156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</row>
    <row r="507" spans="1:28" s="22" customFormat="1" x14ac:dyDescent="0.2">
      <c r="A507" s="109">
        <v>501</v>
      </c>
      <c r="B507" s="77"/>
      <c r="C507" s="103"/>
      <c r="D507" s="80">
        <f t="shared" si="29"/>
        <v>0</v>
      </c>
      <c r="E507" s="81" t="e">
        <f>D507/#REF!</f>
        <v>#REF!</v>
      </c>
      <c r="F507" s="21" t="e">
        <f t="shared" si="30"/>
        <v>#N/A</v>
      </c>
      <c r="G507" s="21"/>
      <c r="H507" s="28">
        <f t="shared" si="31"/>
        <v>114</v>
      </c>
      <c r="I507" s="35"/>
      <c r="J507" s="35"/>
      <c r="L507" s="35"/>
      <c r="M507" s="35"/>
      <c r="N507" s="156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</row>
    <row r="508" spans="1:28" s="22" customFormat="1" x14ac:dyDescent="0.2">
      <c r="A508" s="109">
        <v>502</v>
      </c>
      <c r="B508" s="77"/>
      <c r="C508" s="103"/>
      <c r="D508" s="80">
        <f t="shared" si="29"/>
        <v>0</v>
      </c>
      <c r="E508" s="81" t="e">
        <f>D508/#REF!</f>
        <v>#REF!</v>
      </c>
      <c r="F508" s="21" t="e">
        <f t="shared" si="30"/>
        <v>#N/A</v>
      </c>
      <c r="G508" s="21"/>
      <c r="H508" s="28">
        <f t="shared" si="31"/>
        <v>114</v>
      </c>
      <c r="I508" s="35"/>
      <c r="J508" s="35"/>
      <c r="L508" s="35"/>
      <c r="M508" s="35"/>
      <c r="N508" s="156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</row>
    <row r="509" spans="1:28" s="22" customFormat="1" x14ac:dyDescent="0.2">
      <c r="A509" s="109">
        <v>503</v>
      </c>
      <c r="B509" s="77"/>
      <c r="C509" s="103"/>
      <c r="D509" s="80">
        <f t="shared" si="29"/>
        <v>0</v>
      </c>
      <c r="E509" s="81" t="e">
        <f>D509/#REF!</f>
        <v>#REF!</v>
      </c>
      <c r="F509" s="21" t="e">
        <f t="shared" si="30"/>
        <v>#N/A</v>
      </c>
      <c r="G509" s="21"/>
      <c r="H509" s="28">
        <f t="shared" si="31"/>
        <v>114</v>
      </c>
      <c r="I509" s="35"/>
      <c r="J509" s="35"/>
      <c r="L509" s="35"/>
      <c r="M509" s="35"/>
      <c r="N509" s="156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</row>
    <row r="510" spans="1:28" s="22" customFormat="1" x14ac:dyDescent="0.2">
      <c r="A510" s="109">
        <v>504</v>
      </c>
      <c r="B510" s="77"/>
      <c r="C510" s="103"/>
      <c r="D510" s="80">
        <f t="shared" si="29"/>
        <v>0</v>
      </c>
      <c r="E510" s="81" t="e">
        <f>D510/#REF!</f>
        <v>#REF!</v>
      </c>
      <c r="F510" s="21" t="e">
        <f t="shared" si="30"/>
        <v>#N/A</v>
      </c>
      <c r="G510" s="21"/>
      <c r="H510" s="28">
        <f t="shared" si="31"/>
        <v>114</v>
      </c>
      <c r="I510" s="35"/>
      <c r="J510" s="35"/>
      <c r="L510" s="35"/>
      <c r="M510" s="35"/>
      <c r="N510" s="156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</row>
    <row r="511" spans="1:28" s="22" customFormat="1" x14ac:dyDescent="0.2">
      <c r="A511" s="109">
        <v>505</v>
      </c>
      <c r="B511" s="77"/>
      <c r="C511" s="103"/>
      <c r="D511" s="80">
        <f t="shared" si="29"/>
        <v>0</v>
      </c>
      <c r="E511" s="81" t="e">
        <f>D511/#REF!</f>
        <v>#REF!</v>
      </c>
      <c r="F511" s="21" t="e">
        <f t="shared" si="30"/>
        <v>#N/A</v>
      </c>
      <c r="G511" s="21"/>
      <c r="H511" s="28">
        <f t="shared" si="31"/>
        <v>114</v>
      </c>
      <c r="I511" s="35"/>
      <c r="J511" s="35"/>
      <c r="L511" s="35"/>
      <c r="M511" s="35"/>
      <c r="N511" s="156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</row>
    <row r="512" spans="1:28" s="22" customFormat="1" x14ac:dyDescent="0.2">
      <c r="A512" s="109">
        <v>506</v>
      </c>
      <c r="B512" s="77"/>
      <c r="C512" s="103"/>
      <c r="D512" s="80">
        <f t="shared" si="29"/>
        <v>0</v>
      </c>
      <c r="E512" s="81" t="e">
        <f>D512/#REF!</f>
        <v>#REF!</v>
      </c>
      <c r="F512" s="21" t="e">
        <f t="shared" si="30"/>
        <v>#N/A</v>
      </c>
      <c r="G512" s="21"/>
      <c r="H512" s="28">
        <f t="shared" si="31"/>
        <v>114</v>
      </c>
      <c r="I512" s="35"/>
      <c r="J512" s="35"/>
      <c r="L512" s="35"/>
      <c r="M512" s="35"/>
      <c r="N512" s="156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</row>
    <row r="513" spans="1:28" s="22" customFormat="1" x14ac:dyDescent="0.2">
      <c r="A513" s="109">
        <v>507</v>
      </c>
      <c r="B513" s="77"/>
      <c r="C513" s="103"/>
      <c r="D513" s="80">
        <f t="shared" si="29"/>
        <v>0</v>
      </c>
      <c r="E513" s="81" t="e">
        <f>D513/#REF!</f>
        <v>#REF!</v>
      </c>
      <c r="F513" s="21" t="e">
        <f t="shared" si="30"/>
        <v>#N/A</v>
      </c>
      <c r="G513" s="21"/>
      <c r="H513" s="28">
        <f t="shared" si="31"/>
        <v>114</v>
      </c>
      <c r="I513" s="35"/>
      <c r="J513" s="35"/>
      <c r="L513" s="35"/>
      <c r="M513" s="35"/>
      <c r="N513" s="156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</row>
    <row r="514" spans="1:28" s="22" customFormat="1" x14ac:dyDescent="0.2">
      <c r="A514" s="109">
        <v>508</v>
      </c>
      <c r="B514" s="77"/>
      <c r="C514" s="103"/>
      <c r="D514" s="80">
        <f t="shared" si="29"/>
        <v>0</v>
      </c>
      <c r="E514" s="81" t="e">
        <f>D514/#REF!</f>
        <v>#REF!</v>
      </c>
      <c r="F514" s="21" t="e">
        <f t="shared" si="30"/>
        <v>#N/A</v>
      </c>
      <c r="G514" s="21"/>
      <c r="H514" s="28">
        <f t="shared" si="31"/>
        <v>114</v>
      </c>
      <c r="I514" s="35"/>
      <c r="J514" s="35"/>
      <c r="L514" s="35"/>
      <c r="M514" s="35"/>
      <c r="N514" s="156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</row>
    <row r="515" spans="1:28" s="22" customFormat="1" x14ac:dyDescent="0.2">
      <c r="A515" s="109">
        <v>509</v>
      </c>
      <c r="B515" s="77"/>
      <c r="C515" s="103"/>
      <c r="D515" s="80">
        <f t="shared" si="29"/>
        <v>0</v>
      </c>
      <c r="E515" s="81" t="e">
        <f>D515/#REF!</f>
        <v>#REF!</v>
      </c>
      <c r="F515" s="21" t="e">
        <f t="shared" si="30"/>
        <v>#N/A</v>
      </c>
      <c r="G515" s="21"/>
      <c r="H515" s="28">
        <f t="shared" si="31"/>
        <v>114</v>
      </c>
      <c r="I515" s="35"/>
      <c r="J515" s="35"/>
      <c r="L515" s="35"/>
      <c r="M515" s="35"/>
      <c r="N515" s="156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</row>
    <row r="516" spans="1:28" s="22" customFormat="1" x14ac:dyDescent="0.2">
      <c r="A516" s="109">
        <v>510</v>
      </c>
      <c r="B516" s="77"/>
      <c r="C516" s="103"/>
      <c r="D516" s="80">
        <f t="shared" si="29"/>
        <v>0</v>
      </c>
      <c r="E516" s="81" t="e">
        <f>D516/#REF!</f>
        <v>#REF!</v>
      </c>
      <c r="F516" s="21" t="e">
        <f t="shared" si="30"/>
        <v>#N/A</v>
      </c>
      <c r="G516" s="21"/>
      <c r="H516" s="28">
        <f t="shared" si="31"/>
        <v>114</v>
      </c>
      <c r="I516" s="35"/>
      <c r="J516" s="35"/>
      <c r="L516" s="35"/>
      <c r="M516" s="35"/>
      <c r="N516" s="156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</row>
    <row r="517" spans="1:28" s="22" customFormat="1" x14ac:dyDescent="0.2">
      <c r="A517" s="109">
        <v>511</v>
      </c>
      <c r="B517" s="77"/>
      <c r="C517" s="103"/>
      <c r="D517" s="80">
        <f t="shared" si="29"/>
        <v>0</v>
      </c>
      <c r="E517" s="81" t="e">
        <f>D517/#REF!</f>
        <v>#REF!</v>
      </c>
      <c r="F517" s="21" t="e">
        <f t="shared" si="30"/>
        <v>#N/A</v>
      </c>
      <c r="G517" s="21"/>
      <c r="H517" s="28">
        <f t="shared" si="31"/>
        <v>114</v>
      </c>
      <c r="I517" s="35"/>
      <c r="J517" s="35"/>
      <c r="L517" s="35"/>
      <c r="M517" s="35"/>
      <c r="N517" s="156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</row>
    <row r="518" spans="1:28" s="22" customFormat="1" x14ac:dyDescent="0.2">
      <c r="A518" s="109">
        <v>512</v>
      </c>
      <c r="B518" s="77"/>
      <c r="C518" s="103"/>
      <c r="D518" s="80">
        <f t="shared" si="29"/>
        <v>0</v>
      </c>
      <c r="E518" s="81" t="e">
        <f>D518/#REF!</f>
        <v>#REF!</v>
      </c>
      <c r="F518" s="21" t="e">
        <f t="shared" si="30"/>
        <v>#N/A</v>
      </c>
      <c r="G518" s="21"/>
      <c r="H518" s="28">
        <f t="shared" si="31"/>
        <v>114</v>
      </c>
      <c r="I518" s="35"/>
      <c r="J518" s="35"/>
      <c r="L518" s="35"/>
      <c r="M518" s="35"/>
      <c r="N518" s="156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</row>
    <row r="519" spans="1:28" s="22" customFormat="1" x14ac:dyDescent="0.2">
      <c r="A519" s="109">
        <v>513</v>
      </c>
      <c r="B519" s="77"/>
      <c r="C519" s="103"/>
      <c r="D519" s="80">
        <f t="shared" si="29"/>
        <v>0</v>
      </c>
      <c r="E519" s="81" t="e">
        <f>D519/#REF!</f>
        <v>#REF!</v>
      </c>
      <c r="F519" s="21" t="e">
        <f t="shared" si="30"/>
        <v>#N/A</v>
      </c>
      <c r="G519" s="21"/>
      <c r="H519" s="28">
        <f t="shared" si="31"/>
        <v>114</v>
      </c>
      <c r="I519" s="35"/>
      <c r="J519" s="35"/>
      <c r="L519" s="35"/>
      <c r="M519" s="35"/>
      <c r="N519" s="156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</row>
    <row r="520" spans="1:28" s="22" customFormat="1" x14ac:dyDescent="0.2">
      <c r="A520" s="109">
        <v>514</v>
      </c>
      <c r="B520" s="77"/>
      <c r="C520" s="103"/>
      <c r="D520" s="80">
        <f t="shared" si="29"/>
        <v>0</v>
      </c>
      <c r="E520" s="81" t="e">
        <f>D520/#REF!</f>
        <v>#REF!</v>
      </c>
      <c r="F520" s="21" t="e">
        <f t="shared" si="30"/>
        <v>#N/A</v>
      </c>
      <c r="G520" s="21"/>
      <c r="H520" s="28">
        <f t="shared" si="31"/>
        <v>114</v>
      </c>
      <c r="I520" s="35"/>
      <c r="J520" s="35"/>
      <c r="L520" s="35"/>
      <c r="M520" s="35"/>
      <c r="N520" s="156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</row>
    <row r="521" spans="1:28" s="22" customFormat="1" x14ac:dyDescent="0.2">
      <c r="A521" s="109">
        <v>515</v>
      </c>
      <c r="B521" s="77"/>
      <c r="C521" s="103"/>
      <c r="D521" s="80">
        <f t="shared" si="29"/>
        <v>0</v>
      </c>
      <c r="E521" s="81" t="e">
        <f>D521/#REF!</f>
        <v>#REF!</v>
      </c>
      <c r="F521" s="21" t="e">
        <f t="shared" si="30"/>
        <v>#N/A</v>
      </c>
      <c r="G521" s="21"/>
      <c r="H521" s="28">
        <f t="shared" si="31"/>
        <v>114</v>
      </c>
      <c r="I521" s="35"/>
      <c r="J521" s="35"/>
      <c r="L521" s="35"/>
      <c r="M521" s="35"/>
      <c r="N521" s="156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</row>
    <row r="522" spans="1:28" s="22" customFormat="1" x14ac:dyDescent="0.2">
      <c r="A522" s="109">
        <v>516</v>
      </c>
      <c r="B522" s="77"/>
      <c r="C522" s="103"/>
      <c r="D522" s="80">
        <f t="shared" si="29"/>
        <v>0</v>
      </c>
      <c r="E522" s="81" t="e">
        <f>D522/#REF!</f>
        <v>#REF!</v>
      </c>
      <c r="F522" s="21" t="e">
        <f t="shared" si="30"/>
        <v>#N/A</v>
      </c>
      <c r="G522" s="21"/>
      <c r="H522" s="28">
        <f t="shared" si="31"/>
        <v>114</v>
      </c>
      <c r="I522" s="35"/>
      <c r="J522" s="35"/>
      <c r="L522" s="35"/>
      <c r="M522" s="35"/>
      <c r="N522" s="156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</row>
    <row r="523" spans="1:28" s="22" customFormat="1" x14ac:dyDescent="0.2">
      <c r="A523" s="109">
        <v>517</v>
      </c>
      <c r="B523" s="77"/>
      <c r="C523" s="103"/>
      <c r="D523" s="80">
        <f t="shared" si="29"/>
        <v>0</v>
      </c>
      <c r="E523" s="81" t="e">
        <f>D523/#REF!</f>
        <v>#REF!</v>
      </c>
      <c r="F523" s="21" t="e">
        <f t="shared" si="30"/>
        <v>#N/A</v>
      </c>
      <c r="G523" s="21"/>
      <c r="H523" s="28">
        <f t="shared" si="31"/>
        <v>114</v>
      </c>
      <c r="I523" s="35"/>
      <c r="J523" s="35"/>
      <c r="L523" s="35"/>
      <c r="M523" s="35"/>
      <c r="N523" s="156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</row>
    <row r="524" spans="1:28" s="22" customFormat="1" x14ac:dyDescent="0.2">
      <c r="A524" s="109">
        <v>518</v>
      </c>
      <c r="B524" s="77"/>
      <c r="C524" s="103"/>
      <c r="D524" s="80">
        <f t="shared" si="29"/>
        <v>0</v>
      </c>
      <c r="E524" s="81" t="e">
        <f>D524/#REF!</f>
        <v>#REF!</v>
      </c>
      <c r="F524" s="21" t="e">
        <f t="shared" si="30"/>
        <v>#N/A</v>
      </c>
      <c r="G524" s="21"/>
      <c r="H524" s="28">
        <f t="shared" si="31"/>
        <v>114</v>
      </c>
      <c r="I524" s="35"/>
      <c r="J524" s="35"/>
      <c r="L524" s="35"/>
      <c r="M524" s="35"/>
      <c r="N524" s="156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</row>
    <row r="525" spans="1:28" s="22" customFormat="1" x14ac:dyDescent="0.2">
      <c r="A525" s="109">
        <v>519</v>
      </c>
      <c r="B525" s="77"/>
      <c r="C525" s="103"/>
      <c r="D525" s="80">
        <f t="shared" si="29"/>
        <v>0</v>
      </c>
      <c r="E525" s="81" t="e">
        <f>D525/#REF!</f>
        <v>#REF!</v>
      </c>
      <c r="F525" s="21" t="e">
        <f t="shared" si="30"/>
        <v>#N/A</v>
      </c>
      <c r="G525" s="21"/>
      <c r="H525" s="28">
        <f t="shared" si="31"/>
        <v>114</v>
      </c>
      <c r="I525" s="35"/>
      <c r="J525" s="35"/>
      <c r="L525" s="35"/>
      <c r="M525" s="35"/>
      <c r="N525" s="156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</row>
    <row r="526" spans="1:28" s="22" customFormat="1" x14ac:dyDescent="0.2">
      <c r="A526" s="109">
        <v>520</v>
      </c>
      <c r="B526" s="77"/>
      <c r="C526" s="103"/>
      <c r="D526" s="80">
        <f t="shared" si="29"/>
        <v>0</v>
      </c>
      <c r="E526" s="81" t="e">
        <f>D526/#REF!</f>
        <v>#REF!</v>
      </c>
      <c r="F526" s="21" t="e">
        <f t="shared" si="30"/>
        <v>#N/A</v>
      </c>
      <c r="G526" s="21"/>
      <c r="H526" s="28">
        <f t="shared" si="31"/>
        <v>114</v>
      </c>
      <c r="I526" s="35"/>
      <c r="J526" s="35"/>
      <c r="L526" s="35"/>
      <c r="M526" s="35"/>
      <c r="N526" s="156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</row>
    <row r="527" spans="1:28" s="22" customFormat="1" x14ac:dyDescent="0.2">
      <c r="A527" s="109">
        <v>521</v>
      </c>
      <c r="B527" s="77"/>
      <c r="C527" s="103"/>
      <c r="D527" s="80">
        <f t="shared" si="29"/>
        <v>0</v>
      </c>
      <c r="E527" s="81" t="e">
        <f>D527/#REF!</f>
        <v>#REF!</v>
      </c>
      <c r="F527" s="21" t="e">
        <f t="shared" si="30"/>
        <v>#N/A</v>
      </c>
      <c r="G527" s="21"/>
      <c r="H527" s="28">
        <f t="shared" si="31"/>
        <v>114</v>
      </c>
      <c r="I527" s="35"/>
      <c r="J527" s="35"/>
      <c r="L527" s="35"/>
      <c r="M527" s="35"/>
      <c r="N527" s="156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</row>
    <row r="528" spans="1:28" s="22" customFormat="1" x14ac:dyDescent="0.2">
      <c r="A528" s="109">
        <v>522</v>
      </c>
      <c r="B528" s="77"/>
      <c r="C528" s="103"/>
      <c r="D528" s="80">
        <f t="shared" si="29"/>
        <v>0</v>
      </c>
      <c r="E528" s="81" t="e">
        <f>D528/#REF!</f>
        <v>#REF!</v>
      </c>
      <c r="F528" s="21" t="e">
        <f t="shared" si="30"/>
        <v>#N/A</v>
      </c>
      <c r="G528" s="21"/>
      <c r="H528" s="28">
        <f t="shared" si="31"/>
        <v>114</v>
      </c>
      <c r="I528" s="35"/>
      <c r="J528" s="35"/>
      <c r="L528" s="35"/>
      <c r="M528" s="35"/>
      <c r="N528" s="156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</row>
    <row r="529" spans="1:28" s="22" customFormat="1" x14ac:dyDescent="0.2">
      <c r="A529" s="109">
        <v>523</v>
      </c>
      <c r="B529" s="77"/>
      <c r="C529" s="103"/>
      <c r="D529" s="80">
        <f t="shared" ref="D529:D583" si="32">C529*2080</f>
        <v>0</v>
      </c>
      <c r="E529" s="81" t="e">
        <f>D529/#REF!</f>
        <v>#REF!</v>
      </c>
      <c r="F529" s="21" t="e">
        <f t="shared" ref="F529:F583" si="33">VLOOKUP($H529,bypoints,9)</f>
        <v>#N/A</v>
      </c>
      <c r="G529" s="21"/>
      <c r="H529" s="28">
        <f t="shared" ref="H529:H583" si="34">VLOOKUP($A529,eval, 14,FALSE)</f>
        <v>114</v>
      </c>
      <c r="I529" s="35"/>
      <c r="J529" s="35"/>
      <c r="L529" s="35"/>
      <c r="M529" s="35"/>
      <c r="N529" s="156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</row>
    <row r="530" spans="1:28" s="22" customFormat="1" x14ac:dyDescent="0.2">
      <c r="A530" s="109">
        <v>524</v>
      </c>
      <c r="B530" s="77"/>
      <c r="C530" s="103"/>
      <c r="D530" s="80">
        <f t="shared" si="32"/>
        <v>0</v>
      </c>
      <c r="E530" s="81" t="e">
        <f>D530/#REF!</f>
        <v>#REF!</v>
      </c>
      <c r="F530" s="21" t="e">
        <f t="shared" si="33"/>
        <v>#N/A</v>
      </c>
      <c r="G530" s="21"/>
      <c r="H530" s="28">
        <f t="shared" si="34"/>
        <v>114</v>
      </c>
      <c r="I530" s="35"/>
      <c r="J530" s="35"/>
      <c r="L530" s="35"/>
      <c r="M530" s="35"/>
      <c r="N530" s="156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</row>
    <row r="531" spans="1:28" s="22" customFormat="1" x14ac:dyDescent="0.2">
      <c r="A531" s="109">
        <v>525</v>
      </c>
      <c r="B531" s="77"/>
      <c r="C531" s="103"/>
      <c r="D531" s="80">
        <f t="shared" si="32"/>
        <v>0</v>
      </c>
      <c r="E531" s="81" t="e">
        <f>D531/#REF!</f>
        <v>#REF!</v>
      </c>
      <c r="F531" s="21" t="e">
        <f t="shared" si="33"/>
        <v>#N/A</v>
      </c>
      <c r="G531" s="21"/>
      <c r="H531" s="28">
        <f t="shared" si="34"/>
        <v>114</v>
      </c>
      <c r="I531" s="35"/>
      <c r="J531" s="35"/>
      <c r="L531" s="35"/>
      <c r="M531" s="35"/>
      <c r="N531" s="156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</row>
    <row r="532" spans="1:28" s="22" customFormat="1" x14ac:dyDescent="0.2">
      <c r="A532" s="109">
        <v>526</v>
      </c>
      <c r="B532" s="77"/>
      <c r="C532" s="103"/>
      <c r="D532" s="80">
        <f t="shared" si="32"/>
        <v>0</v>
      </c>
      <c r="E532" s="81" t="e">
        <f>D532/#REF!</f>
        <v>#REF!</v>
      </c>
      <c r="F532" s="21" t="e">
        <f t="shared" si="33"/>
        <v>#N/A</v>
      </c>
      <c r="G532" s="21"/>
      <c r="H532" s="28">
        <f t="shared" si="34"/>
        <v>114</v>
      </c>
      <c r="I532" s="35"/>
      <c r="J532" s="35"/>
      <c r="L532" s="35"/>
      <c r="M532" s="35"/>
      <c r="N532" s="156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</row>
    <row r="533" spans="1:28" s="22" customFormat="1" x14ac:dyDescent="0.2">
      <c r="A533" s="109">
        <v>527</v>
      </c>
      <c r="B533" s="77"/>
      <c r="C533" s="103"/>
      <c r="D533" s="80">
        <f t="shared" si="32"/>
        <v>0</v>
      </c>
      <c r="E533" s="81" t="e">
        <f>D533/#REF!</f>
        <v>#REF!</v>
      </c>
      <c r="F533" s="21" t="e">
        <f t="shared" si="33"/>
        <v>#N/A</v>
      </c>
      <c r="G533" s="21"/>
      <c r="H533" s="28">
        <f t="shared" si="34"/>
        <v>114</v>
      </c>
      <c r="I533" s="35"/>
      <c r="J533" s="35"/>
      <c r="L533" s="35"/>
      <c r="M533" s="35"/>
      <c r="N533" s="156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</row>
    <row r="534" spans="1:28" s="22" customFormat="1" x14ac:dyDescent="0.2">
      <c r="A534" s="109">
        <v>528</v>
      </c>
      <c r="B534" s="77"/>
      <c r="C534" s="103"/>
      <c r="D534" s="80">
        <f t="shared" si="32"/>
        <v>0</v>
      </c>
      <c r="E534" s="81" t="e">
        <f>D534/#REF!</f>
        <v>#REF!</v>
      </c>
      <c r="F534" s="21" t="e">
        <f t="shared" si="33"/>
        <v>#N/A</v>
      </c>
      <c r="G534" s="21"/>
      <c r="H534" s="28">
        <f t="shared" si="34"/>
        <v>114</v>
      </c>
      <c r="I534" s="35"/>
      <c r="J534" s="35"/>
      <c r="L534" s="35"/>
      <c r="M534" s="35"/>
      <c r="N534" s="156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</row>
    <row r="535" spans="1:28" s="22" customFormat="1" x14ac:dyDescent="0.2">
      <c r="A535" s="109">
        <v>529</v>
      </c>
      <c r="B535" s="77"/>
      <c r="C535" s="103"/>
      <c r="D535" s="80">
        <f t="shared" si="32"/>
        <v>0</v>
      </c>
      <c r="E535" s="81" t="e">
        <f>D535/#REF!</f>
        <v>#REF!</v>
      </c>
      <c r="F535" s="21" t="e">
        <f t="shared" si="33"/>
        <v>#N/A</v>
      </c>
      <c r="G535" s="21"/>
      <c r="H535" s="28">
        <f t="shared" si="34"/>
        <v>114</v>
      </c>
      <c r="I535" s="35"/>
      <c r="J535" s="35"/>
      <c r="L535" s="35"/>
      <c r="M535" s="35"/>
      <c r="N535" s="156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</row>
    <row r="536" spans="1:28" s="22" customFormat="1" x14ac:dyDescent="0.2">
      <c r="A536" s="109">
        <v>530</v>
      </c>
      <c r="B536" s="77"/>
      <c r="C536" s="103"/>
      <c r="D536" s="80">
        <f t="shared" si="32"/>
        <v>0</v>
      </c>
      <c r="E536" s="81" t="e">
        <f>D536/#REF!</f>
        <v>#REF!</v>
      </c>
      <c r="F536" s="21" t="e">
        <f t="shared" si="33"/>
        <v>#N/A</v>
      </c>
      <c r="G536" s="21"/>
      <c r="H536" s="28">
        <f t="shared" si="34"/>
        <v>114</v>
      </c>
      <c r="I536" s="35"/>
      <c r="J536" s="35"/>
      <c r="L536" s="35"/>
      <c r="M536" s="35"/>
      <c r="N536" s="156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</row>
    <row r="537" spans="1:28" s="22" customFormat="1" x14ac:dyDescent="0.2">
      <c r="A537" s="109">
        <v>531</v>
      </c>
      <c r="B537" s="77"/>
      <c r="C537" s="103"/>
      <c r="D537" s="80">
        <f t="shared" si="32"/>
        <v>0</v>
      </c>
      <c r="E537" s="81" t="e">
        <f>D537/#REF!</f>
        <v>#REF!</v>
      </c>
      <c r="F537" s="21" t="e">
        <f t="shared" si="33"/>
        <v>#N/A</v>
      </c>
      <c r="G537" s="21"/>
      <c r="H537" s="28">
        <f t="shared" si="34"/>
        <v>114</v>
      </c>
      <c r="I537" s="35"/>
      <c r="J537" s="35"/>
      <c r="L537" s="35"/>
      <c r="M537" s="35"/>
      <c r="N537" s="156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</row>
    <row r="538" spans="1:28" s="22" customFormat="1" x14ac:dyDescent="0.2">
      <c r="A538" s="109">
        <v>532</v>
      </c>
      <c r="B538" s="77"/>
      <c r="C538" s="103"/>
      <c r="D538" s="80">
        <f t="shared" si="32"/>
        <v>0</v>
      </c>
      <c r="E538" s="81" t="e">
        <f>D538/#REF!</f>
        <v>#REF!</v>
      </c>
      <c r="F538" s="21" t="e">
        <f t="shared" si="33"/>
        <v>#N/A</v>
      </c>
      <c r="G538" s="21"/>
      <c r="H538" s="28">
        <f t="shared" si="34"/>
        <v>114</v>
      </c>
      <c r="I538" s="35"/>
      <c r="J538" s="35"/>
      <c r="L538" s="35"/>
      <c r="M538" s="35"/>
      <c r="N538" s="156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</row>
    <row r="539" spans="1:28" s="22" customFormat="1" x14ac:dyDescent="0.2">
      <c r="A539" s="109">
        <v>533</v>
      </c>
      <c r="B539" s="77"/>
      <c r="C539" s="103"/>
      <c r="D539" s="80">
        <f t="shared" si="32"/>
        <v>0</v>
      </c>
      <c r="E539" s="81" t="e">
        <f>D539/#REF!</f>
        <v>#REF!</v>
      </c>
      <c r="F539" s="21" t="e">
        <f t="shared" si="33"/>
        <v>#N/A</v>
      </c>
      <c r="G539" s="21"/>
      <c r="H539" s="28">
        <f t="shared" si="34"/>
        <v>114</v>
      </c>
      <c r="I539" s="35"/>
      <c r="J539" s="35"/>
      <c r="L539" s="35"/>
      <c r="M539" s="35"/>
      <c r="N539" s="156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</row>
    <row r="540" spans="1:28" s="22" customFormat="1" x14ac:dyDescent="0.2">
      <c r="A540" s="109">
        <v>534</v>
      </c>
      <c r="B540" s="77"/>
      <c r="C540" s="103"/>
      <c r="D540" s="80">
        <f t="shared" si="32"/>
        <v>0</v>
      </c>
      <c r="E540" s="81" t="e">
        <f>D540/#REF!</f>
        <v>#REF!</v>
      </c>
      <c r="F540" s="21" t="e">
        <f t="shared" si="33"/>
        <v>#N/A</v>
      </c>
      <c r="G540" s="21"/>
      <c r="H540" s="28">
        <f t="shared" si="34"/>
        <v>114</v>
      </c>
      <c r="I540" s="35"/>
      <c r="J540" s="35"/>
      <c r="L540" s="35"/>
      <c r="M540" s="35"/>
      <c r="N540" s="156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</row>
    <row r="541" spans="1:28" s="22" customFormat="1" x14ac:dyDescent="0.2">
      <c r="A541" s="109">
        <v>535</v>
      </c>
      <c r="B541" s="77"/>
      <c r="C541" s="103"/>
      <c r="D541" s="80">
        <f t="shared" si="32"/>
        <v>0</v>
      </c>
      <c r="E541" s="81" t="e">
        <f>D541/#REF!</f>
        <v>#REF!</v>
      </c>
      <c r="F541" s="21" t="e">
        <f t="shared" si="33"/>
        <v>#N/A</v>
      </c>
      <c r="G541" s="21"/>
      <c r="H541" s="28">
        <f t="shared" si="34"/>
        <v>114</v>
      </c>
      <c r="I541" s="35"/>
      <c r="J541" s="35"/>
      <c r="L541" s="35"/>
      <c r="M541" s="35"/>
      <c r="N541" s="156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</row>
    <row r="542" spans="1:28" s="22" customFormat="1" x14ac:dyDescent="0.2">
      <c r="A542" s="109">
        <v>536</v>
      </c>
      <c r="B542" s="77"/>
      <c r="C542" s="103"/>
      <c r="D542" s="80">
        <f t="shared" si="32"/>
        <v>0</v>
      </c>
      <c r="E542" s="81" t="e">
        <f>D542/#REF!</f>
        <v>#REF!</v>
      </c>
      <c r="F542" s="21" t="e">
        <f t="shared" si="33"/>
        <v>#N/A</v>
      </c>
      <c r="G542" s="21"/>
      <c r="H542" s="28">
        <f t="shared" si="34"/>
        <v>114</v>
      </c>
      <c r="I542" s="35"/>
      <c r="J542" s="35"/>
      <c r="L542" s="35"/>
      <c r="M542" s="35"/>
      <c r="N542" s="156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</row>
    <row r="543" spans="1:28" s="22" customFormat="1" x14ac:dyDescent="0.2">
      <c r="A543" s="109">
        <v>537</v>
      </c>
      <c r="B543" s="77"/>
      <c r="C543" s="103"/>
      <c r="D543" s="80">
        <f t="shared" si="32"/>
        <v>0</v>
      </c>
      <c r="E543" s="81" t="e">
        <f>D543/#REF!</f>
        <v>#REF!</v>
      </c>
      <c r="F543" s="21" t="e">
        <f t="shared" si="33"/>
        <v>#N/A</v>
      </c>
      <c r="G543" s="21"/>
      <c r="H543" s="28">
        <f t="shared" si="34"/>
        <v>114</v>
      </c>
      <c r="I543" s="35"/>
      <c r="J543" s="35"/>
      <c r="L543" s="35"/>
      <c r="M543" s="35"/>
      <c r="N543" s="156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</row>
    <row r="544" spans="1:28" s="22" customFormat="1" x14ac:dyDescent="0.2">
      <c r="A544" s="109">
        <v>538</v>
      </c>
      <c r="B544" s="77"/>
      <c r="C544" s="103"/>
      <c r="D544" s="80">
        <f t="shared" si="32"/>
        <v>0</v>
      </c>
      <c r="E544" s="81" t="e">
        <f>D544/#REF!</f>
        <v>#REF!</v>
      </c>
      <c r="F544" s="21" t="e">
        <f t="shared" si="33"/>
        <v>#N/A</v>
      </c>
      <c r="G544" s="21"/>
      <c r="H544" s="28">
        <f t="shared" si="34"/>
        <v>114</v>
      </c>
      <c r="I544" s="35"/>
      <c r="J544" s="35"/>
      <c r="L544" s="35"/>
      <c r="M544" s="35"/>
      <c r="N544" s="156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</row>
    <row r="545" spans="1:28" s="22" customFormat="1" x14ac:dyDescent="0.2">
      <c r="A545" s="109">
        <v>539</v>
      </c>
      <c r="B545" s="77"/>
      <c r="C545" s="103"/>
      <c r="D545" s="80">
        <f t="shared" si="32"/>
        <v>0</v>
      </c>
      <c r="E545" s="81" t="e">
        <f>D545/#REF!</f>
        <v>#REF!</v>
      </c>
      <c r="F545" s="21" t="e">
        <f t="shared" si="33"/>
        <v>#N/A</v>
      </c>
      <c r="G545" s="21"/>
      <c r="H545" s="28">
        <f t="shared" si="34"/>
        <v>114</v>
      </c>
      <c r="I545" s="35"/>
      <c r="J545" s="35"/>
      <c r="L545" s="35"/>
      <c r="M545" s="35"/>
      <c r="N545" s="156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</row>
    <row r="546" spans="1:28" s="22" customFormat="1" x14ac:dyDescent="0.2">
      <c r="A546" s="109">
        <v>540</v>
      </c>
      <c r="B546" s="77"/>
      <c r="C546" s="103"/>
      <c r="D546" s="80">
        <f t="shared" si="32"/>
        <v>0</v>
      </c>
      <c r="E546" s="81" t="e">
        <f>D546/#REF!</f>
        <v>#REF!</v>
      </c>
      <c r="F546" s="21" t="e">
        <f t="shared" si="33"/>
        <v>#N/A</v>
      </c>
      <c r="G546" s="21"/>
      <c r="H546" s="28">
        <f t="shared" si="34"/>
        <v>114</v>
      </c>
      <c r="I546" s="35"/>
      <c r="J546" s="35"/>
      <c r="L546" s="35"/>
      <c r="M546" s="35"/>
      <c r="N546" s="156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</row>
    <row r="547" spans="1:28" s="22" customFormat="1" x14ac:dyDescent="0.2">
      <c r="A547" s="109">
        <v>541</v>
      </c>
      <c r="B547" s="77"/>
      <c r="C547" s="103"/>
      <c r="D547" s="80">
        <f t="shared" si="32"/>
        <v>0</v>
      </c>
      <c r="E547" s="81" t="e">
        <f>D547/#REF!</f>
        <v>#REF!</v>
      </c>
      <c r="F547" s="21" t="e">
        <f t="shared" si="33"/>
        <v>#N/A</v>
      </c>
      <c r="G547" s="21"/>
      <c r="H547" s="28">
        <f t="shared" si="34"/>
        <v>114</v>
      </c>
      <c r="I547" s="35"/>
      <c r="J547" s="35"/>
      <c r="L547" s="35"/>
      <c r="M547" s="35"/>
      <c r="N547" s="156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</row>
    <row r="548" spans="1:28" s="22" customFormat="1" x14ac:dyDescent="0.2">
      <c r="A548" s="109">
        <v>542</v>
      </c>
      <c r="B548" s="77"/>
      <c r="C548" s="103"/>
      <c r="D548" s="80">
        <f t="shared" si="32"/>
        <v>0</v>
      </c>
      <c r="E548" s="81" t="e">
        <f>D548/#REF!</f>
        <v>#REF!</v>
      </c>
      <c r="F548" s="21" t="e">
        <f t="shared" si="33"/>
        <v>#N/A</v>
      </c>
      <c r="G548" s="21"/>
      <c r="H548" s="28">
        <f t="shared" si="34"/>
        <v>114</v>
      </c>
      <c r="I548" s="35"/>
      <c r="J548" s="35"/>
      <c r="L548" s="35"/>
      <c r="M548" s="35"/>
      <c r="N548" s="156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</row>
    <row r="549" spans="1:28" s="22" customFormat="1" x14ac:dyDescent="0.2">
      <c r="A549" s="109">
        <v>543</v>
      </c>
      <c r="B549" s="77"/>
      <c r="C549" s="103"/>
      <c r="D549" s="80">
        <f t="shared" si="32"/>
        <v>0</v>
      </c>
      <c r="E549" s="81" t="e">
        <f>D549/#REF!</f>
        <v>#REF!</v>
      </c>
      <c r="F549" s="21" t="e">
        <f t="shared" si="33"/>
        <v>#N/A</v>
      </c>
      <c r="G549" s="21"/>
      <c r="H549" s="28">
        <f t="shared" si="34"/>
        <v>114</v>
      </c>
      <c r="I549" s="35"/>
      <c r="J549" s="35"/>
      <c r="L549" s="35"/>
      <c r="M549" s="35"/>
      <c r="N549" s="156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</row>
    <row r="550" spans="1:28" s="22" customFormat="1" x14ac:dyDescent="0.2">
      <c r="A550" s="109">
        <v>544</v>
      </c>
      <c r="B550" s="77"/>
      <c r="C550" s="103"/>
      <c r="D550" s="80">
        <f t="shared" si="32"/>
        <v>0</v>
      </c>
      <c r="E550" s="81" t="e">
        <f>D550/#REF!</f>
        <v>#REF!</v>
      </c>
      <c r="F550" s="21" t="e">
        <f t="shared" si="33"/>
        <v>#N/A</v>
      </c>
      <c r="G550" s="21"/>
      <c r="H550" s="28">
        <f t="shared" si="34"/>
        <v>114</v>
      </c>
      <c r="I550" s="35"/>
      <c r="J550" s="35"/>
      <c r="L550" s="35"/>
      <c r="M550" s="35"/>
      <c r="N550" s="156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</row>
    <row r="551" spans="1:28" s="22" customFormat="1" x14ac:dyDescent="0.2">
      <c r="A551" s="109">
        <v>545</v>
      </c>
      <c r="B551" s="77"/>
      <c r="C551" s="103"/>
      <c r="D551" s="80">
        <f t="shared" si="32"/>
        <v>0</v>
      </c>
      <c r="E551" s="81" t="e">
        <f>D551/#REF!</f>
        <v>#REF!</v>
      </c>
      <c r="F551" s="21" t="e">
        <f t="shared" si="33"/>
        <v>#N/A</v>
      </c>
      <c r="G551" s="21"/>
      <c r="H551" s="28">
        <f t="shared" si="34"/>
        <v>114</v>
      </c>
      <c r="I551" s="35"/>
      <c r="J551" s="35"/>
      <c r="L551" s="35"/>
      <c r="M551" s="35"/>
      <c r="N551" s="156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</row>
    <row r="552" spans="1:28" s="22" customFormat="1" x14ac:dyDescent="0.2">
      <c r="A552" s="109">
        <v>546</v>
      </c>
      <c r="B552" s="77"/>
      <c r="C552" s="103"/>
      <c r="D552" s="80">
        <f t="shared" si="32"/>
        <v>0</v>
      </c>
      <c r="E552" s="81" t="e">
        <f>D552/#REF!</f>
        <v>#REF!</v>
      </c>
      <c r="F552" s="21" t="e">
        <f t="shared" si="33"/>
        <v>#N/A</v>
      </c>
      <c r="G552" s="21"/>
      <c r="H552" s="28">
        <f t="shared" si="34"/>
        <v>114</v>
      </c>
      <c r="I552" s="35"/>
      <c r="J552" s="35"/>
      <c r="L552" s="35"/>
      <c r="M552" s="35"/>
      <c r="N552" s="156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</row>
    <row r="553" spans="1:28" s="22" customFormat="1" x14ac:dyDescent="0.2">
      <c r="A553" s="109">
        <v>547</v>
      </c>
      <c r="B553" s="77"/>
      <c r="C553" s="103"/>
      <c r="D553" s="80">
        <f t="shared" si="32"/>
        <v>0</v>
      </c>
      <c r="E553" s="81" t="e">
        <f>D553/#REF!</f>
        <v>#REF!</v>
      </c>
      <c r="F553" s="21" t="e">
        <f t="shared" si="33"/>
        <v>#N/A</v>
      </c>
      <c r="G553" s="21"/>
      <c r="H553" s="28">
        <f t="shared" si="34"/>
        <v>114</v>
      </c>
      <c r="I553" s="35"/>
      <c r="J553" s="35"/>
      <c r="L553" s="35"/>
      <c r="M553" s="35"/>
      <c r="N553" s="156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</row>
    <row r="554" spans="1:28" s="22" customFormat="1" x14ac:dyDescent="0.2">
      <c r="A554" s="109">
        <v>548</v>
      </c>
      <c r="B554" s="77"/>
      <c r="C554" s="103"/>
      <c r="D554" s="80">
        <f t="shared" si="32"/>
        <v>0</v>
      </c>
      <c r="E554" s="81" t="e">
        <f>D554/#REF!</f>
        <v>#REF!</v>
      </c>
      <c r="F554" s="21" t="e">
        <f t="shared" si="33"/>
        <v>#N/A</v>
      </c>
      <c r="G554" s="21"/>
      <c r="H554" s="28">
        <f t="shared" si="34"/>
        <v>114</v>
      </c>
      <c r="I554" s="35"/>
      <c r="J554" s="35"/>
      <c r="L554" s="35"/>
      <c r="M554" s="35"/>
      <c r="N554" s="156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</row>
    <row r="555" spans="1:28" s="22" customFormat="1" x14ac:dyDescent="0.2">
      <c r="A555" s="109">
        <v>549</v>
      </c>
      <c r="B555" s="77"/>
      <c r="C555" s="103"/>
      <c r="D555" s="80">
        <f t="shared" si="32"/>
        <v>0</v>
      </c>
      <c r="E555" s="81" t="e">
        <f>D555/#REF!</f>
        <v>#REF!</v>
      </c>
      <c r="F555" s="21" t="e">
        <f t="shared" si="33"/>
        <v>#N/A</v>
      </c>
      <c r="G555" s="21"/>
      <c r="H555" s="28">
        <f t="shared" si="34"/>
        <v>114</v>
      </c>
      <c r="I555" s="35"/>
      <c r="J555" s="35"/>
      <c r="L555" s="35"/>
      <c r="M555" s="35"/>
      <c r="N555" s="156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</row>
    <row r="556" spans="1:28" s="22" customFormat="1" x14ac:dyDescent="0.2">
      <c r="A556" s="109">
        <v>550</v>
      </c>
      <c r="B556" s="77"/>
      <c r="C556" s="103"/>
      <c r="D556" s="80">
        <f t="shared" si="32"/>
        <v>0</v>
      </c>
      <c r="E556" s="81" t="e">
        <f>D556/#REF!</f>
        <v>#REF!</v>
      </c>
      <c r="F556" s="21" t="e">
        <f t="shared" si="33"/>
        <v>#N/A</v>
      </c>
      <c r="G556" s="21"/>
      <c r="H556" s="28">
        <f t="shared" si="34"/>
        <v>114</v>
      </c>
      <c r="I556" s="35"/>
      <c r="J556" s="35"/>
      <c r="L556" s="35"/>
      <c r="M556" s="35"/>
      <c r="N556" s="156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</row>
    <row r="557" spans="1:28" s="22" customFormat="1" x14ac:dyDescent="0.2">
      <c r="A557" s="109">
        <v>551</v>
      </c>
      <c r="B557" s="77"/>
      <c r="C557" s="103"/>
      <c r="D557" s="80">
        <f t="shared" si="32"/>
        <v>0</v>
      </c>
      <c r="E557" s="81" t="e">
        <f>D557/#REF!</f>
        <v>#REF!</v>
      </c>
      <c r="F557" s="21" t="e">
        <f t="shared" si="33"/>
        <v>#N/A</v>
      </c>
      <c r="G557" s="21"/>
      <c r="H557" s="28">
        <f t="shared" si="34"/>
        <v>114</v>
      </c>
      <c r="I557" s="35"/>
      <c r="J557" s="35"/>
      <c r="L557" s="35"/>
      <c r="M557" s="35"/>
      <c r="N557" s="156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</row>
    <row r="558" spans="1:28" s="22" customFormat="1" x14ac:dyDescent="0.2">
      <c r="A558" s="109">
        <v>552</v>
      </c>
      <c r="B558" s="77"/>
      <c r="C558" s="103"/>
      <c r="D558" s="80">
        <f t="shared" si="32"/>
        <v>0</v>
      </c>
      <c r="E558" s="81" t="e">
        <f>D558/#REF!</f>
        <v>#REF!</v>
      </c>
      <c r="F558" s="21" t="e">
        <f t="shared" si="33"/>
        <v>#N/A</v>
      </c>
      <c r="G558" s="21"/>
      <c r="H558" s="28">
        <f t="shared" si="34"/>
        <v>114</v>
      </c>
      <c r="I558" s="35"/>
      <c r="J558" s="35"/>
      <c r="L558" s="35"/>
      <c r="M558" s="35"/>
      <c r="N558" s="156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</row>
    <row r="559" spans="1:28" s="22" customFormat="1" x14ac:dyDescent="0.2">
      <c r="A559" s="109">
        <v>553</v>
      </c>
      <c r="B559" s="77"/>
      <c r="C559" s="103"/>
      <c r="D559" s="80">
        <f t="shared" si="32"/>
        <v>0</v>
      </c>
      <c r="E559" s="81" t="e">
        <f>D559/#REF!</f>
        <v>#REF!</v>
      </c>
      <c r="F559" s="21" t="e">
        <f t="shared" si="33"/>
        <v>#N/A</v>
      </c>
      <c r="G559" s="21"/>
      <c r="H559" s="28">
        <f t="shared" si="34"/>
        <v>114</v>
      </c>
      <c r="I559" s="35"/>
      <c r="J559" s="35"/>
      <c r="L559" s="35"/>
      <c r="M559" s="35"/>
      <c r="N559" s="156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</row>
    <row r="560" spans="1:28" s="22" customFormat="1" x14ac:dyDescent="0.2">
      <c r="A560" s="109">
        <v>554</v>
      </c>
      <c r="B560" s="77"/>
      <c r="C560" s="103"/>
      <c r="D560" s="80">
        <f t="shared" si="32"/>
        <v>0</v>
      </c>
      <c r="E560" s="81" t="e">
        <f>D560/#REF!</f>
        <v>#REF!</v>
      </c>
      <c r="F560" s="21" t="e">
        <f t="shared" si="33"/>
        <v>#N/A</v>
      </c>
      <c r="G560" s="21"/>
      <c r="H560" s="28">
        <f t="shared" si="34"/>
        <v>114</v>
      </c>
      <c r="I560" s="35"/>
      <c r="J560" s="35"/>
      <c r="L560" s="35"/>
      <c r="M560" s="35"/>
      <c r="N560" s="156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</row>
    <row r="561" spans="1:28" s="22" customFormat="1" x14ac:dyDescent="0.2">
      <c r="A561" s="109">
        <v>555</v>
      </c>
      <c r="B561" s="77"/>
      <c r="C561" s="103"/>
      <c r="D561" s="80">
        <f t="shared" si="32"/>
        <v>0</v>
      </c>
      <c r="E561" s="81" t="e">
        <f>D561/#REF!</f>
        <v>#REF!</v>
      </c>
      <c r="F561" s="21" t="e">
        <f t="shared" si="33"/>
        <v>#N/A</v>
      </c>
      <c r="G561" s="21"/>
      <c r="H561" s="28">
        <f t="shared" si="34"/>
        <v>114</v>
      </c>
      <c r="I561" s="35"/>
      <c r="J561" s="35"/>
      <c r="L561" s="35"/>
      <c r="M561" s="35"/>
      <c r="N561" s="156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</row>
    <row r="562" spans="1:28" s="22" customFormat="1" x14ac:dyDescent="0.2">
      <c r="A562" s="109">
        <v>556</v>
      </c>
      <c r="B562" s="77"/>
      <c r="C562" s="103"/>
      <c r="D562" s="80">
        <f t="shared" si="32"/>
        <v>0</v>
      </c>
      <c r="E562" s="81" t="e">
        <f>D562/#REF!</f>
        <v>#REF!</v>
      </c>
      <c r="F562" s="21" t="e">
        <f t="shared" si="33"/>
        <v>#N/A</v>
      </c>
      <c r="G562" s="21"/>
      <c r="H562" s="28">
        <f t="shared" si="34"/>
        <v>114</v>
      </c>
      <c r="I562" s="35"/>
      <c r="J562" s="35"/>
      <c r="L562" s="35"/>
      <c r="M562" s="35"/>
      <c r="N562" s="156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</row>
    <row r="563" spans="1:28" s="22" customFormat="1" x14ac:dyDescent="0.2">
      <c r="A563" s="109">
        <v>557</v>
      </c>
      <c r="B563" s="77"/>
      <c r="C563" s="103"/>
      <c r="D563" s="80">
        <f t="shared" si="32"/>
        <v>0</v>
      </c>
      <c r="E563" s="81" t="e">
        <f>D563/#REF!</f>
        <v>#REF!</v>
      </c>
      <c r="F563" s="21" t="e">
        <f t="shared" si="33"/>
        <v>#N/A</v>
      </c>
      <c r="G563" s="21"/>
      <c r="H563" s="28">
        <f t="shared" si="34"/>
        <v>114</v>
      </c>
      <c r="I563" s="35"/>
      <c r="J563" s="35"/>
      <c r="L563" s="35"/>
      <c r="M563" s="35"/>
      <c r="N563" s="156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</row>
    <row r="564" spans="1:28" s="22" customFormat="1" x14ac:dyDescent="0.2">
      <c r="A564" s="109">
        <v>558</v>
      </c>
      <c r="B564" s="77"/>
      <c r="C564" s="103"/>
      <c r="D564" s="80">
        <f t="shared" si="32"/>
        <v>0</v>
      </c>
      <c r="E564" s="81" t="e">
        <f>D564/#REF!</f>
        <v>#REF!</v>
      </c>
      <c r="F564" s="21" t="e">
        <f t="shared" si="33"/>
        <v>#N/A</v>
      </c>
      <c r="G564" s="21"/>
      <c r="H564" s="28">
        <f t="shared" si="34"/>
        <v>114</v>
      </c>
      <c r="I564" s="35"/>
      <c r="J564" s="35"/>
      <c r="L564" s="35"/>
      <c r="M564" s="35"/>
      <c r="N564" s="156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</row>
    <row r="565" spans="1:28" s="22" customFormat="1" x14ac:dyDescent="0.2">
      <c r="A565" s="109">
        <v>559</v>
      </c>
      <c r="B565" s="77"/>
      <c r="C565" s="103"/>
      <c r="D565" s="80">
        <f t="shared" si="32"/>
        <v>0</v>
      </c>
      <c r="E565" s="81" t="e">
        <f>D565/#REF!</f>
        <v>#REF!</v>
      </c>
      <c r="F565" s="21" t="e">
        <f t="shared" si="33"/>
        <v>#N/A</v>
      </c>
      <c r="G565" s="21"/>
      <c r="H565" s="28">
        <f t="shared" si="34"/>
        <v>114</v>
      </c>
      <c r="I565" s="35"/>
      <c r="J565" s="35"/>
      <c r="L565" s="35"/>
      <c r="M565" s="35"/>
      <c r="N565" s="156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</row>
    <row r="566" spans="1:28" s="22" customFormat="1" x14ac:dyDescent="0.2">
      <c r="A566" s="109">
        <v>560</v>
      </c>
      <c r="B566" s="77"/>
      <c r="C566" s="103"/>
      <c r="D566" s="80">
        <f t="shared" si="32"/>
        <v>0</v>
      </c>
      <c r="E566" s="81" t="e">
        <f>D566/#REF!</f>
        <v>#REF!</v>
      </c>
      <c r="F566" s="21" t="e">
        <f t="shared" si="33"/>
        <v>#N/A</v>
      </c>
      <c r="G566" s="21"/>
      <c r="H566" s="28">
        <f t="shared" si="34"/>
        <v>114</v>
      </c>
      <c r="I566" s="35"/>
      <c r="J566" s="35"/>
      <c r="L566" s="35"/>
      <c r="M566" s="35"/>
      <c r="N566" s="156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</row>
    <row r="567" spans="1:28" s="22" customFormat="1" x14ac:dyDescent="0.2">
      <c r="A567" s="109">
        <v>561</v>
      </c>
      <c r="B567" s="77"/>
      <c r="C567" s="103"/>
      <c r="D567" s="80">
        <f t="shared" si="32"/>
        <v>0</v>
      </c>
      <c r="E567" s="81" t="e">
        <f>D567/#REF!</f>
        <v>#REF!</v>
      </c>
      <c r="F567" s="21" t="e">
        <f t="shared" si="33"/>
        <v>#N/A</v>
      </c>
      <c r="G567" s="21"/>
      <c r="H567" s="28">
        <f t="shared" si="34"/>
        <v>114</v>
      </c>
      <c r="I567" s="35"/>
      <c r="J567" s="35"/>
      <c r="L567" s="35"/>
      <c r="M567" s="35"/>
      <c r="N567" s="156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</row>
    <row r="568" spans="1:28" s="22" customFormat="1" x14ac:dyDescent="0.2">
      <c r="A568" s="109">
        <v>562</v>
      </c>
      <c r="B568" s="77"/>
      <c r="C568" s="103"/>
      <c r="D568" s="80">
        <f t="shared" si="32"/>
        <v>0</v>
      </c>
      <c r="E568" s="81" t="e">
        <f>D568/#REF!</f>
        <v>#REF!</v>
      </c>
      <c r="F568" s="21" t="e">
        <f t="shared" si="33"/>
        <v>#N/A</v>
      </c>
      <c r="G568" s="21"/>
      <c r="H568" s="28">
        <f t="shared" si="34"/>
        <v>114</v>
      </c>
      <c r="I568" s="35"/>
      <c r="J568" s="35"/>
      <c r="L568" s="35"/>
      <c r="M568" s="35"/>
      <c r="N568" s="156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</row>
    <row r="569" spans="1:28" s="22" customFormat="1" x14ac:dyDescent="0.2">
      <c r="A569" s="109">
        <v>563</v>
      </c>
      <c r="B569" s="77"/>
      <c r="C569" s="103"/>
      <c r="D569" s="80">
        <f t="shared" si="32"/>
        <v>0</v>
      </c>
      <c r="E569" s="81" t="e">
        <f>D569/#REF!</f>
        <v>#REF!</v>
      </c>
      <c r="F569" s="21" t="e">
        <f t="shared" si="33"/>
        <v>#N/A</v>
      </c>
      <c r="G569" s="21"/>
      <c r="H569" s="28">
        <f t="shared" si="34"/>
        <v>114</v>
      </c>
      <c r="I569" s="35"/>
      <c r="J569" s="35"/>
      <c r="L569" s="35"/>
      <c r="M569" s="35"/>
      <c r="N569" s="156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</row>
    <row r="570" spans="1:28" s="22" customFormat="1" x14ac:dyDescent="0.2">
      <c r="A570" s="109">
        <v>564</v>
      </c>
      <c r="B570" s="77"/>
      <c r="C570" s="103"/>
      <c r="D570" s="80">
        <f t="shared" si="32"/>
        <v>0</v>
      </c>
      <c r="E570" s="81" t="e">
        <f>D570/#REF!</f>
        <v>#REF!</v>
      </c>
      <c r="F570" s="21" t="e">
        <f t="shared" si="33"/>
        <v>#N/A</v>
      </c>
      <c r="G570" s="21"/>
      <c r="H570" s="28">
        <f t="shared" si="34"/>
        <v>114</v>
      </c>
      <c r="I570" s="35"/>
      <c r="J570" s="35"/>
      <c r="L570" s="35"/>
      <c r="M570" s="35"/>
      <c r="N570" s="156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</row>
    <row r="571" spans="1:28" s="22" customFormat="1" x14ac:dyDescent="0.2">
      <c r="A571" s="109">
        <v>565</v>
      </c>
      <c r="B571" s="77"/>
      <c r="C571" s="103"/>
      <c r="D571" s="80">
        <f t="shared" si="32"/>
        <v>0</v>
      </c>
      <c r="E571" s="81" t="e">
        <f>D571/#REF!</f>
        <v>#REF!</v>
      </c>
      <c r="F571" s="21" t="e">
        <f t="shared" si="33"/>
        <v>#N/A</v>
      </c>
      <c r="G571" s="21"/>
      <c r="H571" s="28">
        <f t="shared" si="34"/>
        <v>114</v>
      </c>
      <c r="I571" s="35"/>
      <c r="J571" s="35"/>
      <c r="L571" s="35"/>
      <c r="M571" s="35"/>
      <c r="N571" s="156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</row>
    <row r="572" spans="1:28" s="22" customFormat="1" x14ac:dyDescent="0.2">
      <c r="A572" s="109">
        <v>566</v>
      </c>
      <c r="B572" s="77"/>
      <c r="C572" s="103"/>
      <c r="D572" s="80">
        <f t="shared" si="32"/>
        <v>0</v>
      </c>
      <c r="E572" s="81" t="e">
        <f>D572/#REF!</f>
        <v>#REF!</v>
      </c>
      <c r="F572" s="21" t="e">
        <f t="shared" si="33"/>
        <v>#N/A</v>
      </c>
      <c r="G572" s="21"/>
      <c r="H572" s="28">
        <f t="shared" si="34"/>
        <v>114</v>
      </c>
      <c r="I572" s="35"/>
      <c r="J572" s="35"/>
      <c r="L572" s="35"/>
      <c r="M572" s="35"/>
      <c r="N572" s="156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</row>
    <row r="573" spans="1:28" s="22" customFormat="1" x14ac:dyDescent="0.2">
      <c r="A573" s="109">
        <v>567</v>
      </c>
      <c r="B573" s="77"/>
      <c r="C573" s="103"/>
      <c r="D573" s="80">
        <f t="shared" si="32"/>
        <v>0</v>
      </c>
      <c r="E573" s="81" t="e">
        <f>D573/#REF!</f>
        <v>#REF!</v>
      </c>
      <c r="F573" s="21" t="e">
        <f t="shared" si="33"/>
        <v>#N/A</v>
      </c>
      <c r="G573" s="21"/>
      <c r="H573" s="28">
        <f t="shared" si="34"/>
        <v>114</v>
      </c>
      <c r="I573" s="35"/>
      <c r="J573" s="35"/>
      <c r="L573" s="35"/>
      <c r="M573" s="35"/>
      <c r="N573" s="156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</row>
    <row r="574" spans="1:28" s="22" customFormat="1" x14ac:dyDescent="0.2">
      <c r="A574" s="109">
        <v>568</v>
      </c>
      <c r="B574" s="77"/>
      <c r="C574" s="103"/>
      <c r="D574" s="80">
        <f t="shared" si="32"/>
        <v>0</v>
      </c>
      <c r="E574" s="81" t="e">
        <f>D574/#REF!</f>
        <v>#REF!</v>
      </c>
      <c r="F574" s="21" t="e">
        <f t="shared" si="33"/>
        <v>#N/A</v>
      </c>
      <c r="G574" s="21"/>
      <c r="H574" s="28">
        <f t="shared" si="34"/>
        <v>114</v>
      </c>
      <c r="I574" s="35"/>
      <c r="J574" s="35"/>
      <c r="L574" s="35"/>
      <c r="M574" s="35"/>
      <c r="N574" s="156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</row>
    <row r="575" spans="1:28" s="22" customFormat="1" x14ac:dyDescent="0.2">
      <c r="A575" s="109">
        <v>569</v>
      </c>
      <c r="B575" s="77"/>
      <c r="C575" s="103"/>
      <c r="D575" s="80">
        <f t="shared" si="32"/>
        <v>0</v>
      </c>
      <c r="E575" s="81" t="e">
        <f>D575/#REF!</f>
        <v>#REF!</v>
      </c>
      <c r="F575" s="21" t="e">
        <f t="shared" si="33"/>
        <v>#N/A</v>
      </c>
      <c r="G575" s="21"/>
      <c r="H575" s="28">
        <f t="shared" si="34"/>
        <v>114</v>
      </c>
      <c r="I575" s="35"/>
      <c r="J575" s="35"/>
      <c r="L575" s="35"/>
      <c r="M575" s="35"/>
      <c r="N575" s="156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</row>
    <row r="576" spans="1:28" s="22" customFormat="1" x14ac:dyDescent="0.2">
      <c r="A576" s="109">
        <v>570</v>
      </c>
      <c r="B576" s="77"/>
      <c r="C576" s="103"/>
      <c r="D576" s="80">
        <f t="shared" si="32"/>
        <v>0</v>
      </c>
      <c r="E576" s="81" t="e">
        <f>D576/#REF!</f>
        <v>#REF!</v>
      </c>
      <c r="F576" s="21" t="e">
        <f t="shared" si="33"/>
        <v>#N/A</v>
      </c>
      <c r="G576" s="21"/>
      <c r="H576" s="28">
        <f t="shared" si="34"/>
        <v>114</v>
      </c>
      <c r="I576" s="35"/>
      <c r="J576" s="35"/>
      <c r="L576" s="35"/>
      <c r="M576" s="35"/>
      <c r="N576" s="156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</row>
    <row r="577" spans="1:28" s="22" customFormat="1" x14ac:dyDescent="0.2">
      <c r="A577" s="109">
        <v>571</v>
      </c>
      <c r="B577" s="77"/>
      <c r="C577" s="103"/>
      <c r="D577" s="80">
        <f t="shared" si="32"/>
        <v>0</v>
      </c>
      <c r="E577" s="81" t="e">
        <f>D577/#REF!</f>
        <v>#REF!</v>
      </c>
      <c r="F577" s="21" t="e">
        <f t="shared" si="33"/>
        <v>#N/A</v>
      </c>
      <c r="G577" s="21"/>
      <c r="H577" s="28">
        <f t="shared" si="34"/>
        <v>114</v>
      </c>
      <c r="I577" s="35"/>
      <c r="J577" s="35"/>
      <c r="L577" s="35"/>
      <c r="M577" s="35"/>
      <c r="N577" s="156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</row>
    <row r="578" spans="1:28" s="22" customFormat="1" x14ac:dyDescent="0.2">
      <c r="A578" s="109">
        <v>572</v>
      </c>
      <c r="B578" s="77"/>
      <c r="C578" s="103"/>
      <c r="D578" s="80">
        <f t="shared" si="32"/>
        <v>0</v>
      </c>
      <c r="E578" s="81" t="e">
        <f>D578/#REF!</f>
        <v>#REF!</v>
      </c>
      <c r="F578" s="21" t="e">
        <f t="shared" si="33"/>
        <v>#N/A</v>
      </c>
      <c r="G578" s="21"/>
      <c r="H578" s="28">
        <f t="shared" si="34"/>
        <v>114</v>
      </c>
      <c r="I578" s="35"/>
      <c r="J578" s="35"/>
      <c r="L578" s="35"/>
      <c r="M578" s="35"/>
      <c r="N578" s="156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</row>
    <row r="579" spans="1:28" s="22" customFormat="1" x14ac:dyDescent="0.2">
      <c r="A579" s="109">
        <v>573</v>
      </c>
      <c r="B579" s="77"/>
      <c r="C579" s="103"/>
      <c r="D579" s="80">
        <f t="shared" si="32"/>
        <v>0</v>
      </c>
      <c r="E579" s="81" t="e">
        <f>D579/#REF!</f>
        <v>#REF!</v>
      </c>
      <c r="F579" s="21" t="e">
        <f t="shared" si="33"/>
        <v>#N/A</v>
      </c>
      <c r="G579" s="21"/>
      <c r="H579" s="28">
        <f t="shared" si="34"/>
        <v>114</v>
      </c>
      <c r="I579" s="35"/>
      <c r="J579" s="35"/>
      <c r="L579" s="35"/>
      <c r="M579" s="35"/>
      <c r="N579" s="156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</row>
    <row r="580" spans="1:28" s="22" customFormat="1" x14ac:dyDescent="0.2">
      <c r="A580" s="109">
        <v>574</v>
      </c>
      <c r="B580" s="77"/>
      <c r="C580" s="103"/>
      <c r="D580" s="80">
        <f t="shared" si="32"/>
        <v>0</v>
      </c>
      <c r="E580" s="81" t="e">
        <f>D580/#REF!</f>
        <v>#REF!</v>
      </c>
      <c r="F580" s="21" t="e">
        <f t="shared" si="33"/>
        <v>#N/A</v>
      </c>
      <c r="G580" s="21"/>
      <c r="H580" s="28">
        <f t="shared" si="34"/>
        <v>114</v>
      </c>
      <c r="I580" s="35"/>
      <c r="J580" s="35"/>
      <c r="L580" s="35"/>
      <c r="M580" s="35"/>
      <c r="N580" s="156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</row>
    <row r="581" spans="1:28" s="22" customFormat="1" x14ac:dyDescent="0.2">
      <c r="A581" s="109">
        <v>575</v>
      </c>
      <c r="B581" s="77"/>
      <c r="C581" s="103"/>
      <c r="D581" s="80">
        <f t="shared" si="32"/>
        <v>0</v>
      </c>
      <c r="E581" s="81" t="e">
        <f>D581/#REF!</f>
        <v>#REF!</v>
      </c>
      <c r="F581" s="21" t="e">
        <f t="shared" si="33"/>
        <v>#N/A</v>
      </c>
      <c r="G581" s="21"/>
      <c r="H581" s="28">
        <f t="shared" si="34"/>
        <v>114</v>
      </c>
      <c r="I581" s="35"/>
      <c r="J581" s="35"/>
      <c r="L581" s="35"/>
      <c r="M581" s="35"/>
      <c r="N581" s="156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</row>
    <row r="582" spans="1:28" s="22" customFormat="1" x14ac:dyDescent="0.2">
      <c r="A582" s="109">
        <v>576</v>
      </c>
      <c r="B582" s="77"/>
      <c r="C582" s="103"/>
      <c r="D582" s="80">
        <f t="shared" si="32"/>
        <v>0</v>
      </c>
      <c r="E582" s="81" t="e">
        <f>D582/#REF!</f>
        <v>#REF!</v>
      </c>
      <c r="F582" s="21" t="e">
        <f t="shared" si="33"/>
        <v>#N/A</v>
      </c>
      <c r="G582" s="21"/>
      <c r="H582" s="28">
        <f t="shared" si="34"/>
        <v>114</v>
      </c>
      <c r="I582" s="35"/>
      <c r="J582" s="35"/>
      <c r="L582" s="35"/>
      <c r="M582" s="35"/>
      <c r="N582" s="156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</row>
    <row r="583" spans="1:28" s="22" customFormat="1" x14ac:dyDescent="0.2">
      <c r="A583" s="109">
        <v>577</v>
      </c>
      <c r="B583" s="77"/>
      <c r="C583" s="103"/>
      <c r="D583" s="80">
        <f t="shared" si="32"/>
        <v>0</v>
      </c>
      <c r="E583" s="81" t="e">
        <f>D583/#REF!</f>
        <v>#REF!</v>
      </c>
      <c r="F583" s="21" t="e">
        <f t="shared" si="33"/>
        <v>#N/A</v>
      </c>
      <c r="G583" s="21"/>
      <c r="H583" s="28" t="e">
        <f t="shared" si="34"/>
        <v>#N/A</v>
      </c>
      <c r="I583" s="35"/>
      <c r="J583" s="35"/>
      <c r="L583" s="35"/>
      <c r="M583" s="35"/>
      <c r="N583" s="156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</row>
  </sheetData>
  <printOptions horizontalCentered="1" verticalCentered="1" gridLines="1"/>
  <pageMargins left="0.5" right="0.5" top="0.75" bottom="0.75" header="0.25" footer="0.5"/>
  <pageSetup scale="67" orientation="landscape" r:id="rId1"/>
  <headerFooter alignWithMargins="0">
    <oddHeader>&amp;C&amp;12Grayson Rural Electric Proposed Salary Plan &amp;RGrayson Management Audit
Request 100
Responsible:  Bradley Cherry</oddHeader>
    <oddFooter>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583"/>
  <sheetViews>
    <sheetView tabSelected="1" topLeftCell="B1" zoomScale="75" zoomScaleNormal="75" workbookViewId="0">
      <selection activeCell="D34" sqref="D34"/>
    </sheetView>
  </sheetViews>
  <sheetFormatPr defaultColWidth="9.140625" defaultRowHeight="12.75" x14ac:dyDescent="0.2"/>
  <cols>
    <col min="1" max="1" width="6.7109375" style="22" hidden="1" customWidth="1"/>
    <col min="2" max="2" width="49.85546875" style="96" customWidth="1"/>
    <col min="3" max="4" width="7.5703125" style="22" customWidth="1"/>
    <col min="5" max="5" width="14.42578125" style="110" bestFit="1" customWidth="1"/>
    <col min="6" max="6" width="19.5703125" style="80" customWidth="1"/>
    <col min="7" max="7" width="7.28515625" style="80" hidden="1" customWidth="1"/>
    <col min="8" max="8" width="7.5703125" style="22" customWidth="1"/>
    <col min="9" max="9" width="6.5703125" style="22" hidden="1" customWidth="1"/>
    <col min="10" max="10" width="14.28515625" style="35" hidden="1" customWidth="1"/>
    <col min="11" max="11" width="14" style="35" hidden="1" customWidth="1"/>
    <col min="12" max="12" width="14.28515625" style="35" customWidth="1"/>
    <col min="13" max="13" width="19.28515625" style="35" bestFit="1" customWidth="1"/>
    <col min="14" max="14" width="13.140625" style="82" bestFit="1" customWidth="1"/>
    <col min="15" max="15" width="14.42578125" style="83" bestFit="1" customWidth="1"/>
    <col min="16" max="16" width="18.85546875" style="35" bestFit="1" customWidth="1"/>
    <col min="17" max="17" width="16.140625" style="35" bestFit="1" customWidth="1"/>
    <col min="18" max="18" width="14.42578125" style="35" bestFit="1" customWidth="1"/>
    <col min="19" max="19" width="21.85546875" style="156" bestFit="1" customWidth="1"/>
    <col min="20" max="16384" width="9.140625" style="35"/>
  </cols>
  <sheetData>
    <row r="3" spans="1:31" s="9" customFormat="1" x14ac:dyDescent="0.2">
      <c r="A3" s="1"/>
      <c r="B3" s="2"/>
      <c r="C3" s="3"/>
      <c r="D3" s="3" t="s">
        <v>0</v>
      </c>
      <c r="E3" s="4"/>
      <c r="F3" s="5"/>
      <c r="G3" s="6" t="s">
        <v>1</v>
      </c>
      <c r="H3" s="3" t="s">
        <v>2</v>
      </c>
      <c r="I3" s="3"/>
      <c r="J3" s="164">
        <v>1.41</v>
      </c>
      <c r="K3" s="165"/>
      <c r="L3" s="166">
        <v>0.5</v>
      </c>
      <c r="M3" s="167"/>
      <c r="N3" s="168" t="s">
        <v>3</v>
      </c>
      <c r="O3" s="169"/>
      <c r="P3" s="170"/>
      <c r="Q3" s="7"/>
      <c r="R3" s="8"/>
      <c r="S3" s="156"/>
    </row>
    <row r="4" spans="1:31" s="22" customFormat="1" ht="13.5" thickBot="1" x14ac:dyDescent="0.25">
      <c r="A4" s="1" t="s">
        <v>4</v>
      </c>
      <c r="B4" s="10" t="s">
        <v>5</v>
      </c>
      <c r="C4" s="11" t="s">
        <v>6</v>
      </c>
      <c r="D4" s="11" t="s">
        <v>7</v>
      </c>
      <c r="E4" s="12" t="s">
        <v>8</v>
      </c>
      <c r="F4" s="10" t="s">
        <v>9</v>
      </c>
      <c r="G4" s="13" t="s">
        <v>10</v>
      </c>
      <c r="H4" s="11" t="s">
        <v>11</v>
      </c>
      <c r="I4" s="11" t="s">
        <v>12</v>
      </c>
      <c r="J4" s="14" t="s">
        <v>13</v>
      </c>
      <c r="K4" s="15" t="s">
        <v>14</v>
      </c>
      <c r="L4" s="14" t="s">
        <v>13</v>
      </c>
      <c r="M4" s="15" t="s">
        <v>14</v>
      </c>
      <c r="N4" s="16" t="s">
        <v>15</v>
      </c>
      <c r="O4" s="17" t="s">
        <v>13</v>
      </c>
      <c r="P4" s="18" t="s">
        <v>14</v>
      </c>
      <c r="Q4" s="19" t="s">
        <v>16</v>
      </c>
      <c r="R4" s="20" t="s">
        <v>17</v>
      </c>
      <c r="S4" s="155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16.5" hidden="1" thickBot="1" x14ac:dyDescent="0.3">
      <c r="A5" s="23">
        <v>10</v>
      </c>
      <c r="B5" s="24" t="s">
        <v>18</v>
      </c>
      <c r="C5" s="21">
        <f t="shared" ref="C5:C26" si="0">VLOOKUP($I5,bypoints,9)</f>
        <v>5</v>
      </c>
      <c r="D5" s="21"/>
      <c r="E5" s="25">
        <v>32.799999999999997</v>
      </c>
      <c r="F5" s="26">
        <f t="shared" ref="F5:F26" si="1">E5*2080</f>
        <v>68224</v>
      </c>
      <c r="G5" s="27" t="e">
        <f>F5/#REF!</f>
        <v>#REF!</v>
      </c>
      <c r="H5" s="21"/>
      <c r="I5" s="28">
        <f t="shared" ref="I5:I26" si="2">VLOOKUP($A5,eval, 14,FALSE)</f>
        <v>538</v>
      </c>
      <c r="J5" s="29"/>
      <c r="K5" s="30"/>
      <c r="L5" s="29"/>
      <c r="M5" s="30"/>
      <c r="N5" s="31"/>
      <c r="O5" s="32"/>
      <c r="P5" s="30"/>
      <c r="Q5" s="33"/>
      <c r="R5" s="34"/>
    </row>
    <row r="6" spans="1:31" ht="16.5" hidden="1" thickBot="1" x14ac:dyDescent="0.3">
      <c r="A6" s="23">
        <v>12</v>
      </c>
      <c r="B6" s="24" t="s">
        <v>19</v>
      </c>
      <c r="C6" s="21">
        <f t="shared" si="0"/>
        <v>7</v>
      </c>
      <c r="D6" s="21"/>
      <c r="E6" s="25">
        <v>32.93</v>
      </c>
      <c r="F6" s="26">
        <f t="shared" si="1"/>
        <v>68494.399999999994</v>
      </c>
      <c r="G6" s="27" t="e">
        <f>F6/#REF!</f>
        <v>#REF!</v>
      </c>
      <c r="H6" s="21"/>
      <c r="I6" s="28">
        <f t="shared" si="2"/>
        <v>736</v>
      </c>
      <c r="J6" s="29"/>
      <c r="K6" s="30"/>
      <c r="L6" s="29"/>
      <c r="M6" s="30"/>
      <c r="N6" s="31"/>
      <c r="O6" s="32"/>
      <c r="P6" s="30"/>
      <c r="Q6" s="33"/>
      <c r="R6" s="34"/>
    </row>
    <row r="7" spans="1:31" ht="16.5" hidden="1" thickBot="1" x14ac:dyDescent="0.3">
      <c r="A7" s="23">
        <v>19</v>
      </c>
      <c r="B7" s="36" t="s">
        <v>20</v>
      </c>
      <c r="C7" s="21">
        <f t="shared" si="0"/>
        <v>8</v>
      </c>
      <c r="D7" s="21"/>
      <c r="E7" s="25">
        <v>31.82</v>
      </c>
      <c r="F7" s="26">
        <f t="shared" si="1"/>
        <v>66185.600000000006</v>
      </c>
      <c r="G7" s="37" t="e">
        <f>F7/#REF!</f>
        <v>#REF!</v>
      </c>
      <c r="H7" s="21"/>
      <c r="I7" s="28">
        <f t="shared" si="2"/>
        <v>786</v>
      </c>
      <c r="J7" s="29"/>
      <c r="K7" s="30"/>
      <c r="L7" s="29"/>
      <c r="M7" s="30"/>
      <c r="N7" s="31"/>
      <c r="O7" s="32"/>
      <c r="P7" s="30"/>
      <c r="Q7" s="33"/>
      <c r="R7" s="34"/>
    </row>
    <row r="8" spans="1:31" ht="16.5" hidden="1" thickBot="1" x14ac:dyDescent="0.3">
      <c r="A8" s="23">
        <v>3</v>
      </c>
      <c r="B8" s="24" t="s">
        <v>21</v>
      </c>
      <c r="C8" s="21">
        <f t="shared" si="0"/>
        <v>9</v>
      </c>
      <c r="D8" s="21"/>
      <c r="E8" s="25">
        <v>33.58</v>
      </c>
      <c r="F8" s="26">
        <f t="shared" si="1"/>
        <v>69846.399999999994</v>
      </c>
      <c r="G8" s="37" t="e">
        <f>F8/#REF!</f>
        <v>#REF!</v>
      </c>
      <c r="H8" s="21"/>
      <c r="I8" s="28">
        <f t="shared" si="2"/>
        <v>872</v>
      </c>
      <c r="J8" s="29"/>
      <c r="K8" s="30"/>
      <c r="L8" s="29"/>
      <c r="M8" s="30"/>
      <c r="N8" s="31"/>
      <c r="O8" s="32"/>
      <c r="P8" s="30"/>
      <c r="Q8" s="33"/>
      <c r="R8" s="34"/>
    </row>
    <row r="9" spans="1:31" ht="16.5" hidden="1" thickBot="1" x14ac:dyDescent="0.3">
      <c r="A9" s="23">
        <v>1</v>
      </c>
      <c r="B9" s="24" t="s">
        <v>22</v>
      </c>
      <c r="C9" s="21">
        <f t="shared" si="0"/>
        <v>10</v>
      </c>
      <c r="D9" s="21"/>
      <c r="E9" s="25">
        <v>32.93</v>
      </c>
      <c r="F9" s="26">
        <f t="shared" si="1"/>
        <v>68494.399999999994</v>
      </c>
      <c r="G9" s="37" t="e">
        <f>F9/#REF!</f>
        <v>#REF!</v>
      </c>
      <c r="H9" s="21"/>
      <c r="I9" s="28">
        <f t="shared" si="2"/>
        <v>988</v>
      </c>
      <c r="J9" s="29"/>
      <c r="K9" s="30"/>
      <c r="L9" s="29"/>
      <c r="M9" s="30"/>
      <c r="N9" s="31"/>
      <c r="O9" s="32"/>
      <c r="P9" s="30"/>
      <c r="Q9" s="33"/>
      <c r="R9" s="34"/>
    </row>
    <row r="10" spans="1:31" ht="16.5" hidden="1" thickBot="1" x14ac:dyDescent="0.3">
      <c r="A10" s="23">
        <v>5</v>
      </c>
      <c r="B10" s="24" t="s">
        <v>23</v>
      </c>
      <c r="C10" s="21">
        <f t="shared" si="0"/>
        <v>10</v>
      </c>
      <c r="D10" s="21"/>
      <c r="E10" s="25">
        <v>34.869999999999997</v>
      </c>
      <c r="F10" s="26">
        <f t="shared" si="1"/>
        <v>72529.599999999991</v>
      </c>
      <c r="G10" s="38" t="e">
        <f>F10/#REF!</f>
        <v>#REF!</v>
      </c>
      <c r="H10" s="21"/>
      <c r="I10" s="28">
        <f t="shared" si="2"/>
        <v>958</v>
      </c>
      <c r="J10" s="29"/>
      <c r="K10" s="30"/>
      <c r="L10" s="29"/>
      <c r="M10" s="30"/>
      <c r="N10" s="31"/>
      <c r="O10" s="32"/>
      <c r="P10" s="30"/>
      <c r="Q10" s="33"/>
      <c r="R10" s="34"/>
    </row>
    <row r="11" spans="1:31" ht="16.5" hidden="1" thickBot="1" x14ac:dyDescent="0.3">
      <c r="A11" s="23">
        <v>4</v>
      </c>
      <c r="B11" s="39" t="s">
        <v>24</v>
      </c>
      <c r="C11" s="21">
        <f t="shared" si="0"/>
        <v>10</v>
      </c>
      <c r="D11" s="21"/>
      <c r="E11" s="25">
        <v>35.35</v>
      </c>
      <c r="F11" s="26">
        <f t="shared" si="1"/>
        <v>73528</v>
      </c>
      <c r="G11" s="37" t="e">
        <f>F11/#REF!</f>
        <v>#REF!</v>
      </c>
      <c r="H11" s="21"/>
      <c r="I11" s="28">
        <f t="shared" si="2"/>
        <v>994</v>
      </c>
      <c r="J11" s="29"/>
      <c r="K11" s="30"/>
      <c r="L11" s="29"/>
      <c r="M11" s="30"/>
      <c r="N11" s="31"/>
      <c r="O11" s="32"/>
      <c r="P11" s="30"/>
      <c r="Q11" s="33"/>
      <c r="R11" s="34"/>
    </row>
    <row r="12" spans="1:31" ht="16.5" hidden="1" thickBot="1" x14ac:dyDescent="0.3">
      <c r="A12" s="23">
        <v>11</v>
      </c>
      <c r="B12" s="39" t="s">
        <v>24</v>
      </c>
      <c r="C12" s="21">
        <f t="shared" si="0"/>
        <v>10</v>
      </c>
      <c r="D12" s="21"/>
      <c r="E12" s="25">
        <v>35.35</v>
      </c>
      <c r="F12" s="26">
        <f t="shared" si="1"/>
        <v>73528</v>
      </c>
      <c r="G12" s="37" t="e">
        <f>F12/#REF!</f>
        <v>#REF!</v>
      </c>
      <c r="H12" s="21"/>
      <c r="I12" s="28">
        <f t="shared" si="2"/>
        <v>994</v>
      </c>
      <c r="J12" s="29"/>
      <c r="K12" s="30"/>
      <c r="L12" s="29"/>
      <c r="M12" s="30"/>
      <c r="N12" s="31"/>
      <c r="O12" s="32"/>
      <c r="P12" s="30"/>
      <c r="Q12" s="33"/>
      <c r="R12" s="34"/>
    </row>
    <row r="13" spans="1:31" ht="16.5" hidden="1" thickBot="1" x14ac:dyDescent="0.3">
      <c r="A13" s="23">
        <v>15</v>
      </c>
      <c r="B13" s="39" t="s">
        <v>24</v>
      </c>
      <c r="C13" s="21">
        <f t="shared" si="0"/>
        <v>10</v>
      </c>
      <c r="D13" s="21"/>
      <c r="E13" s="25">
        <v>35.35</v>
      </c>
      <c r="F13" s="26">
        <f t="shared" si="1"/>
        <v>73528</v>
      </c>
      <c r="G13" s="37" t="e">
        <f>F13/#REF!</f>
        <v>#REF!</v>
      </c>
      <c r="H13" s="21"/>
      <c r="I13" s="28">
        <f t="shared" si="2"/>
        <v>994</v>
      </c>
      <c r="J13" s="29"/>
      <c r="K13" s="30"/>
      <c r="L13" s="29"/>
      <c r="M13" s="30"/>
      <c r="N13" s="31"/>
      <c r="O13" s="32"/>
      <c r="P13" s="30"/>
      <c r="Q13" s="33"/>
      <c r="R13" s="34"/>
    </row>
    <row r="14" spans="1:31" s="40" customFormat="1" ht="16.5" hidden="1" thickBot="1" x14ac:dyDescent="0.3">
      <c r="A14" s="23">
        <v>16</v>
      </c>
      <c r="B14" s="39" t="s">
        <v>24</v>
      </c>
      <c r="C14" s="21">
        <f t="shared" si="0"/>
        <v>10</v>
      </c>
      <c r="D14" s="21"/>
      <c r="E14" s="25">
        <v>35.35</v>
      </c>
      <c r="F14" s="26">
        <f t="shared" si="1"/>
        <v>73528</v>
      </c>
      <c r="G14" s="37" t="e">
        <f>F14/#REF!</f>
        <v>#REF!</v>
      </c>
      <c r="H14" s="21"/>
      <c r="I14" s="28">
        <f t="shared" si="2"/>
        <v>994</v>
      </c>
      <c r="J14" s="29"/>
      <c r="K14" s="30"/>
      <c r="L14" s="29"/>
      <c r="M14" s="30"/>
      <c r="N14" s="31"/>
      <c r="O14" s="32"/>
      <c r="P14" s="30"/>
      <c r="Q14" s="33"/>
      <c r="R14" s="34"/>
      <c r="S14" s="156"/>
      <c r="T14" s="35"/>
    </row>
    <row r="15" spans="1:31" s="40" customFormat="1" ht="16.5" hidden="1" thickBot="1" x14ac:dyDescent="0.3">
      <c r="A15" s="23">
        <v>9</v>
      </c>
      <c r="B15" s="24" t="s">
        <v>25</v>
      </c>
      <c r="C15" s="21">
        <f t="shared" si="0"/>
        <v>10</v>
      </c>
      <c r="D15" s="21"/>
      <c r="E15" s="25">
        <v>36.61</v>
      </c>
      <c r="F15" s="26">
        <f t="shared" si="1"/>
        <v>76148.800000000003</v>
      </c>
      <c r="G15" s="38" t="e">
        <f>F15/#REF!</f>
        <v>#REF!</v>
      </c>
      <c r="H15" s="21"/>
      <c r="I15" s="28">
        <f t="shared" si="2"/>
        <v>948</v>
      </c>
      <c r="J15" s="29"/>
      <c r="K15" s="30"/>
      <c r="L15" s="29"/>
      <c r="M15" s="30"/>
      <c r="N15" s="31"/>
      <c r="O15" s="32"/>
      <c r="P15" s="30"/>
      <c r="Q15" s="33"/>
      <c r="R15" s="34"/>
      <c r="S15" s="156"/>
      <c r="T15" s="35"/>
    </row>
    <row r="16" spans="1:31" ht="16.5" hidden="1" thickBot="1" x14ac:dyDescent="0.3">
      <c r="A16" s="23">
        <v>17</v>
      </c>
      <c r="B16" s="41" t="s">
        <v>26</v>
      </c>
      <c r="C16" s="21">
        <f t="shared" si="0"/>
        <v>11</v>
      </c>
      <c r="D16" s="21"/>
      <c r="E16" s="25">
        <v>35.64</v>
      </c>
      <c r="F16" s="26">
        <f t="shared" si="1"/>
        <v>74131.199999999997</v>
      </c>
      <c r="G16" s="37" t="e">
        <f>F16/#REF!</f>
        <v>#REF!</v>
      </c>
      <c r="H16" s="21"/>
      <c r="I16" s="28">
        <f t="shared" si="2"/>
        <v>1024</v>
      </c>
      <c r="J16" s="29"/>
      <c r="K16" s="30"/>
      <c r="L16" s="29"/>
      <c r="M16" s="30"/>
      <c r="N16" s="31"/>
      <c r="O16" s="32"/>
      <c r="P16" s="30"/>
      <c r="Q16" s="33"/>
      <c r="R16" s="34"/>
    </row>
    <row r="17" spans="1:19" ht="16.5" hidden="1" thickBot="1" x14ac:dyDescent="0.3">
      <c r="A17" s="23">
        <v>18</v>
      </c>
      <c r="B17" s="41" t="s">
        <v>26</v>
      </c>
      <c r="C17" s="21">
        <f t="shared" si="0"/>
        <v>11</v>
      </c>
      <c r="D17" s="21"/>
      <c r="E17" s="25">
        <v>35.64</v>
      </c>
      <c r="F17" s="26">
        <f t="shared" si="1"/>
        <v>74131.199999999997</v>
      </c>
      <c r="G17" s="37" t="e">
        <f>F17/#REF!</f>
        <v>#REF!</v>
      </c>
      <c r="H17" s="21"/>
      <c r="I17" s="28">
        <f t="shared" si="2"/>
        <v>1024</v>
      </c>
      <c r="J17" s="29"/>
      <c r="K17" s="30"/>
      <c r="L17" s="29"/>
      <c r="M17" s="30"/>
      <c r="N17" s="31"/>
      <c r="O17" s="32"/>
      <c r="P17" s="30"/>
      <c r="Q17" s="33"/>
      <c r="R17" s="34"/>
    </row>
    <row r="18" spans="1:19" ht="16.5" hidden="1" thickBot="1" x14ac:dyDescent="0.3">
      <c r="A18" s="23">
        <v>7</v>
      </c>
      <c r="B18" s="39" t="s">
        <v>27</v>
      </c>
      <c r="C18" s="21">
        <f t="shared" si="0"/>
        <v>11</v>
      </c>
      <c r="D18" s="21"/>
      <c r="E18" s="25">
        <v>36.47</v>
      </c>
      <c r="F18" s="26">
        <f t="shared" si="1"/>
        <v>75857.599999999991</v>
      </c>
      <c r="G18" s="37" t="e">
        <f>F18/#REF!</f>
        <v>#REF!</v>
      </c>
      <c r="H18" s="21"/>
      <c r="I18" s="28">
        <f t="shared" si="2"/>
        <v>1048</v>
      </c>
      <c r="J18" s="29"/>
      <c r="K18" s="30"/>
      <c r="L18" s="29"/>
      <c r="M18" s="30"/>
      <c r="N18" s="31"/>
      <c r="O18" s="32"/>
      <c r="P18" s="30"/>
      <c r="Q18" s="33"/>
      <c r="R18" s="34"/>
    </row>
    <row r="19" spans="1:19" ht="16.5" hidden="1" thickBot="1" x14ac:dyDescent="0.3">
      <c r="A19" s="23">
        <v>13</v>
      </c>
      <c r="B19" s="39" t="s">
        <v>27</v>
      </c>
      <c r="C19" s="21">
        <f t="shared" si="0"/>
        <v>11</v>
      </c>
      <c r="D19" s="21"/>
      <c r="E19" s="25">
        <v>36.47</v>
      </c>
      <c r="F19" s="26">
        <f t="shared" si="1"/>
        <v>75857.599999999991</v>
      </c>
      <c r="G19" s="37" t="e">
        <f>F19/#REF!</f>
        <v>#REF!</v>
      </c>
      <c r="H19" s="21"/>
      <c r="I19" s="28">
        <f t="shared" si="2"/>
        <v>1048</v>
      </c>
      <c r="J19" s="29"/>
      <c r="K19" s="30"/>
      <c r="L19" s="29"/>
      <c r="M19" s="30"/>
      <c r="N19" s="31"/>
      <c r="O19" s="32"/>
      <c r="P19" s="30"/>
      <c r="Q19" s="33"/>
      <c r="R19" s="34"/>
    </row>
    <row r="20" spans="1:19" ht="16.5" hidden="1" thickBot="1" x14ac:dyDescent="0.3">
      <c r="A20" s="23">
        <v>14</v>
      </c>
      <c r="B20" s="39" t="s">
        <v>27</v>
      </c>
      <c r="C20" s="21">
        <f t="shared" si="0"/>
        <v>11</v>
      </c>
      <c r="D20" s="21"/>
      <c r="E20" s="25">
        <v>36.47</v>
      </c>
      <c r="F20" s="26">
        <f t="shared" si="1"/>
        <v>75857.599999999991</v>
      </c>
      <c r="G20" s="37" t="e">
        <f>F20/#REF!</f>
        <v>#REF!</v>
      </c>
      <c r="H20" s="21"/>
      <c r="I20" s="28">
        <f t="shared" si="2"/>
        <v>1048</v>
      </c>
      <c r="J20" s="29"/>
      <c r="K20" s="30"/>
      <c r="L20" s="29"/>
      <c r="M20" s="30"/>
      <c r="N20" s="31"/>
      <c r="O20" s="32"/>
      <c r="P20" s="30"/>
      <c r="Q20" s="33"/>
      <c r="R20" s="34"/>
    </row>
    <row r="21" spans="1:19" ht="16.5" hidden="1" thickBot="1" x14ac:dyDescent="0.3">
      <c r="A21" s="23">
        <v>2</v>
      </c>
      <c r="B21" s="39" t="s">
        <v>27</v>
      </c>
      <c r="C21" s="21">
        <f t="shared" si="0"/>
        <v>11</v>
      </c>
      <c r="D21" s="21"/>
      <c r="E21" s="25">
        <v>36.72</v>
      </c>
      <c r="F21" s="26">
        <f t="shared" si="1"/>
        <v>76377.599999999991</v>
      </c>
      <c r="G21" s="37" t="e">
        <f>F21/#REF!</f>
        <v>#REF!</v>
      </c>
      <c r="H21" s="21"/>
      <c r="I21" s="28">
        <f t="shared" si="2"/>
        <v>1048</v>
      </c>
      <c r="J21" s="29"/>
      <c r="K21" s="30"/>
      <c r="L21" s="29"/>
      <c r="M21" s="30"/>
      <c r="N21" s="31"/>
      <c r="O21" s="32"/>
      <c r="P21" s="30"/>
      <c r="Q21" s="33"/>
      <c r="R21" s="34"/>
    </row>
    <row r="22" spans="1:19" ht="16.5" hidden="1" thickBot="1" x14ac:dyDescent="0.3">
      <c r="A22" s="23">
        <v>6</v>
      </c>
      <c r="B22" s="39" t="s">
        <v>27</v>
      </c>
      <c r="C22" s="21">
        <f t="shared" si="0"/>
        <v>11</v>
      </c>
      <c r="D22" s="21"/>
      <c r="E22" s="25">
        <v>36.72</v>
      </c>
      <c r="F22" s="26">
        <f t="shared" si="1"/>
        <v>76377.599999999991</v>
      </c>
      <c r="G22" s="37" t="e">
        <f>F22/#REF!</f>
        <v>#REF!</v>
      </c>
      <c r="H22" s="21"/>
      <c r="I22" s="28">
        <f t="shared" si="2"/>
        <v>1048</v>
      </c>
      <c r="J22" s="29"/>
      <c r="K22" s="30"/>
      <c r="L22" s="29"/>
      <c r="M22" s="30"/>
      <c r="N22" s="31"/>
      <c r="O22" s="32"/>
      <c r="P22" s="30"/>
      <c r="Q22" s="33"/>
      <c r="R22" s="34"/>
    </row>
    <row r="23" spans="1:19" ht="16.5" hidden="1" thickBot="1" x14ac:dyDescent="0.3">
      <c r="A23" s="23">
        <v>8</v>
      </c>
      <c r="B23" s="39" t="s">
        <v>27</v>
      </c>
      <c r="C23" s="21">
        <f t="shared" si="0"/>
        <v>11</v>
      </c>
      <c r="D23" s="21"/>
      <c r="E23" s="25">
        <v>36.72</v>
      </c>
      <c r="F23" s="26">
        <f t="shared" si="1"/>
        <v>76377.599999999991</v>
      </c>
      <c r="G23" s="37" t="e">
        <f>F23/#REF!</f>
        <v>#REF!</v>
      </c>
      <c r="H23" s="21"/>
      <c r="I23" s="28">
        <f t="shared" si="2"/>
        <v>1048</v>
      </c>
      <c r="J23" s="29"/>
      <c r="K23" s="30"/>
      <c r="L23" s="29"/>
      <c r="M23" s="30"/>
      <c r="N23" s="31"/>
      <c r="O23" s="32"/>
      <c r="P23" s="30"/>
      <c r="Q23" s="33"/>
      <c r="R23" s="34"/>
    </row>
    <row r="24" spans="1:19" ht="16.5" hidden="1" thickBot="1" x14ac:dyDescent="0.3">
      <c r="A24" s="23">
        <v>21</v>
      </c>
      <c r="B24" s="39" t="s">
        <v>28</v>
      </c>
      <c r="C24" s="21">
        <f t="shared" si="0"/>
        <v>11</v>
      </c>
      <c r="D24" s="21"/>
      <c r="E24" s="25">
        <v>37.47</v>
      </c>
      <c r="F24" s="26">
        <f t="shared" si="1"/>
        <v>77937.599999999991</v>
      </c>
      <c r="G24" s="37" t="e">
        <f>F24/#REF!</f>
        <v>#REF!</v>
      </c>
      <c r="H24" s="21"/>
      <c r="I24" s="28">
        <f t="shared" si="2"/>
        <v>1094</v>
      </c>
      <c r="J24" s="29"/>
      <c r="K24" s="30"/>
      <c r="L24" s="29"/>
      <c r="M24" s="30"/>
      <c r="N24" s="31"/>
      <c r="O24" s="32"/>
      <c r="P24" s="30"/>
      <c r="Q24" s="33"/>
      <c r="R24" s="34"/>
    </row>
    <row r="25" spans="1:19" ht="16.5" hidden="1" thickBot="1" x14ac:dyDescent="0.3">
      <c r="A25" s="23">
        <v>20</v>
      </c>
      <c r="B25" s="39" t="s">
        <v>28</v>
      </c>
      <c r="C25" s="21">
        <f t="shared" si="0"/>
        <v>11</v>
      </c>
      <c r="D25" s="21"/>
      <c r="E25" s="25">
        <v>37.72</v>
      </c>
      <c r="F25" s="26">
        <f t="shared" si="1"/>
        <v>78457.599999999991</v>
      </c>
      <c r="G25" s="37" t="e">
        <f>F25/#REF!</f>
        <v>#REF!</v>
      </c>
      <c r="H25" s="21"/>
      <c r="I25" s="28">
        <f t="shared" si="2"/>
        <v>1094</v>
      </c>
      <c r="J25" s="29"/>
      <c r="K25" s="30"/>
      <c r="L25" s="29"/>
      <c r="M25" s="30"/>
      <c r="N25" s="31"/>
      <c r="O25" s="32"/>
      <c r="P25" s="30"/>
      <c r="Q25" s="33"/>
      <c r="R25" s="34"/>
    </row>
    <row r="26" spans="1:19" ht="15.75" customHeight="1" x14ac:dyDescent="0.25">
      <c r="A26" s="23">
        <v>38</v>
      </c>
      <c r="B26" s="42" t="s">
        <v>29</v>
      </c>
      <c r="C26" s="43">
        <f t="shared" si="0"/>
        <v>4</v>
      </c>
      <c r="D26" s="43">
        <v>12</v>
      </c>
      <c r="E26" s="44">
        <v>17.323257000000002</v>
      </c>
      <c r="F26" s="45">
        <f t="shared" si="1"/>
        <v>36032.374560000004</v>
      </c>
      <c r="G26" s="46" t="e">
        <f>F26/#REF!</f>
        <v>#REF!</v>
      </c>
      <c r="H26" s="43">
        <v>4</v>
      </c>
      <c r="I26" s="47">
        <f t="shared" si="2"/>
        <v>484</v>
      </c>
      <c r="J26" s="48">
        <f>E26*1.0141</f>
        <v>17.567514923700003</v>
      </c>
      <c r="K26" s="49">
        <f>J26*2080</f>
        <v>36540.431041296004</v>
      </c>
      <c r="L26" s="50">
        <f>E26+$L$3</f>
        <v>17.823257000000002</v>
      </c>
      <c r="M26" s="51">
        <f>L26*2080</f>
        <v>37072.374560000004</v>
      </c>
      <c r="N26" s="52">
        <v>0</v>
      </c>
      <c r="O26" s="53">
        <f>N26+L26</f>
        <v>17.823257000000002</v>
      </c>
      <c r="P26" s="53">
        <f>O26*2080</f>
        <v>37072.374560000004</v>
      </c>
      <c r="Q26" s="54">
        <v>30983.607551364268</v>
      </c>
      <c r="R26" s="55">
        <f>IF(Q26&gt;M26,Q26-M26,0)</f>
        <v>0</v>
      </c>
      <c r="S26" s="156" t="s">
        <v>90</v>
      </c>
    </row>
    <row r="27" spans="1:19" ht="15.75" customHeight="1" x14ac:dyDescent="0.25">
      <c r="A27" s="23"/>
      <c r="B27" s="56"/>
      <c r="C27" s="21"/>
      <c r="D27" s="21"/>
      <c r="E27" s="25"/>
      <c r="F27" s="26"/>
      <c r="G27" s="37"/>
      <c r="H27" s="21"/>
      <c r="I27" s="28"/>
      <c r="J27" s="48"/>
      <c r="K27" s="49"/>
      <c r="L27" s="50"/>
      <c r="M27" s="51"/>
      <c r="N27" s="52"/>
      <c r="O27" s="53"/>
      <c r="P27" s="53"/>
      <c r="Q27" s="54"/>
      <c r="R27" s="55"/>
    </row>
    <row r="28" spans="1:19" ht="15.75" x14ac:dyDescent="0.25">
      <c r="A28" s="23">
        <v>23</v>
      </c>
      <c r="B28" s="57" t="s">
        <v>30</v>
      </c>
      <c r="C28" s="21">
        <f t="shared" ref="C28:C35" si="3">VLOOKUP($I28,bypoints,9)</f>
        <v>6</v>
      </c>
      <c r="D28" s="21">
        <v>10</v>
      </c>
      <c r="E28" s="25">
        <v>15.239489999999998</v>
      </c>
      <c r="F28" s="26">
        <f t="shared" ref="F28:F35" si="4">E28*2080</f>
        <v>31698.139199999998</v>
      </c>
      <c r="G28" s="58" t="e">
        <f>F28/#REF!</f>
        <v>#REF!</v>
      </c>
      <c r="H28" s="21">
        <v>4</v>
      </c>
      <c r="I28" s="28">
        <f t="shared" ref="I28:I35" si="5">VLOOKUP($A28,eval, 14,FALSE)</f>
        <v>682</v>
      </c>
      <c r="J28" s="48">
        <f t="shared" ref="J28:J35" si="6">E28*1.0141</f>
        <v>15.454366808999998</v>
      </c>
      <c r="K28" s="49">
        <f t="shared" ref="K28:K40" si="7">J28*2080</f>
        <v>32145.082962719996</v>
      </c>
      <c r="L28" s="50">
        <f>E28+$L$3</f>
        <v>15.739489999999998</v>
      </c>
      <c r="M28" s="51">
        <f t="shared" ref="M28:M35" si="8">L28*2080</f>
        <v>32738.139199999998</v>
      </c>
      <c r="N28" s="52">
        <v>0</v>
      </c>
      <c r="O28" s="53">
        <f t="shared" ref="O28:O35" si="9">N28+L28</f>
        <v>15.739489999999998</v>
      </c>
      <c r="P28" s="53">
        <f t="shared" ref="P28:P35" si="10">O28*2080</f>
        <v>32738.139199999998</v>
      </c>
      <c r="Q28" s="54">
        <v>38793.121875288547</v>
      </c>
      <c r="R28" s="55">
        <f t="shared" ref="R28:R35" si="11">IF(Q28&gt;M28,Q28-M28,0)</f>
        <v>6054.9826752885492</v>
      </c>
      <c r="S28" s="156" t="s">
        <v>91</v>
      </c>
    </row>
    <row r="29" spans="1:19" ht="15.75" x14ac:dyDescent="0.25">
      <c r="A29" s="23">
        <v>30</v>
      </c>
      <c r="B29" s="56" t="s">
        <v>31</v>
      </c>
      <c r="C29" s="21">
        <f t="shared" si="3"/>
        <v>6</v>
      </c>
      <c r="D29" s="21">
        <v>7</v>
      </c>
      <c r="E29" s="25">
        <v>16.680502999999998</v>
      </c>
      <c r="F29" s="26">
        <f t="shared" si="4"/>
        <v>34695.446239999997</v>
      </c>
      <c r="G29" s="58" t="e">
        <f>F29/#REF!</f>
        <v>#REF!</v>
      </c>
      <c r="H29" s="21">
        <v>4</v>
      </c>
      <c r="I29" s="28">
        <f t="shared" si="5"/>
        <v>646</v>
      </c>
      <c r="J29" s="48">
        <f t="shared" si="6"/>
        <v>16.915698092299998</v>
      </c>
      <c r="K29" s="49">
        <f t="shared" si="7"/>
        <v>35184.652031983998</v>
      </c>
      <c r="L29" s="50">
        <f t="shared" ref="L29:L40" si="12">E29+$L$3</f>
        <v>17.180502999999998</v>
      </c>
      <c r="M29" s="51">
        <f t="shared" si="8"/>
        <v>35735.446239999997</v>
      </c>
      <c r="N29" s="52">
        <v>1.0900000000000001</v>
      </c>
      <c r="O29" s="53">
        <f t="shared" si="9"/>
        <v>18.270502999999998</v>
      </c>
      <c r="P29" s="53">
        <f t="shared" si="10"/>
        <v>38002.646239999995</v>
      </c>
      <c r="Q29" s="54">
        <v>38793.121875288547</v>
      </c>
      <c r="R29" s="55">
        <f t="shared" si="11"/>
        <v>3057.6756352885495</v>
      </c>
      <c r="S29" s="156" t="s">
        <v>91</v>
      </c>
    </row>
    <row r="30" spans="1:19" ht="15.75" x14ac:dyDescent="0.25">
      <c r="A30" s="23">
        <v>33</v>
      </c>
      <c r="B30" s="56" t="s">
        <v>32</v>
      </c>
      <c r="C30" s="21">
        <f t="shared" si="3"/>
        <v>6</v>
      </c>
      <c r="D30" s="21">
        <v>13</v>
      </c>
      <c r="E30" s="25">
        <v>17.758671</v>
      </c>
      <c r="F30" s="26">
        <f t="shared" si="4"/>
        <v>36938.035680000001</v>
      </c>
      <c r="G30" s="58" t="e">
        <f>F30/#REF!</f>
        <v>#REF!</v>
      </c>
      <c r="H30" s="21">
        <v>4</v>
      </c>
      <c r="I30" s="28">
        <f t="shared" si="5"/>
        <v>664</v>
      </c>
      <c r="J30" s="48">
        <f t="shared" si="6"/>
        <v>18.009068261100001</v>
      </c>
      <c r="K30" s="49">
        <f t="shared" si="7"/>
        <v>37458.861983088005</v>
      </c>
      <c r="L30" s="50">
        <f t="shared" si="12"/>
        <v>18.258671</v>
      </c>
      <c r="M30" s="51">
        <f t="shared" si="8"/>
        <v>37978.035680000001</v>
      </c>
      <c r="N30" s="160">
        <v>0.25</v>
      </c>
      <c r="O30" s="161">
        <f t="shared" si="9"/>
        <v>18.508671</v>
      </c>
      <c r="P30" s="161">
        <f t="shared" si="10"/>
        <v>38498.035680000001</v>
      </c>
      <c r="Q30" s="54">
        <v>38793.121875288547</v>
      </c>
      <c r="R30" s="55">
        <f t="shared" si="11"/>
        <v>815.08619528854615</v>
      </c>
      <c r="S30" s="156" t="s">
        <v>91</v>
      </c>
    </row>
    <row r="31" spans="1:19" ht="15.75" x14ac:dyDescent="0.25">
      <c r="A31" s="23">
        <v>43</v>
      </c>
      <c r="B31" s="57" t="s">
        <v>30</v>
      </c>
      <c r="C31" s="21">
        <f t="shared" si="3"/>
        <v>6</v>
      </c>
      <c r="D31" s="21">
        <v>13</v>
      </c>
      <c r="E31" s="25">
        <v>18.297754999999999</v>
      </c>
      <c r="F31" s="26">
        <f t="shared" si="4"/>
        <v>38059.330399999999</v>
      </c>
      <c r="G31" s="58" t="e">
        <f>F31/#REF!</f>
        <v>#REF!</v>
      </c>
      <c r="H31" s="21">
        <v>4</v>
      </c>
      <c r="I31" s="28">
        <f t="shared" si="5"/>
        <v>682</v>
      </c>
      <c r="J31" s="48">
        <f t="shared" si="6"/>
        <v>18.555753345499998</v>
      </c>
      <c r="K31" s="49">
        <f t="shared" si="7"/>
        <v>38595.966958639998</v>
      </c>
      <c r="L31" s="50">
        <f t="shared" si="12"/>
        <v>18.797754999999999</v>
      </c>
      <c r="M31" s="51">
        <f t="shared" si="8"/>
        <v>39099.330399999999</v>
      </c>
      <c r="N31" s="52">
        <v>0</v>
      </c>
      <c r="O31" s="53">
        <f t="shared" si="9"/>
        <v>18.797754999999999</v>
      </c>
      <c r="P31" s="53">
        <f t="shared" si="10"/>
        <v>39099.330399999999</v>
      </c>
      <c r="Q31" s="54">
        <v>38793.121875288547</v>
      </c>
      <c r="R31" s="55">
        <f t="shared" si="11"/>
        <v>0</v>
      </c>
      <c r="S31" s="156" t="s">
        <v>92</v>
      </c>
    </row>
    <row r="32" spans="1:19" ht="15.75" x14ac:dyDescent="0.25">
      <c r="A32" s="23">
        <v>29</v>
      </c>
      <c r="B32" s="57" t="s">
        <v>30</v>
      </c>
      <c r="C32" s="21">
        <f t="shared" si="3"/>
        <v>6</v>
      </c>
      <c r="D32" s="21">
        <v>14</v>
      </c>
      <c r="E32" s="25">
        <v>18.805737999999998</v>
      </c>
      <c r="F32" s="26">
        <f t="shared" si="4"/>
        <v>39115.935039999997</v>
      </c>
      <c r="G32" s="58" t="e">
        <f>F32/#REF!</f>
        <v>#REF!</v>
      </c>
      <c r="H32" s="21">
        <v>4</v>
      </c>
      <c r="I32" s="28">
        <f t="shared" si="5"/>
        <v>682</v>
      </c>
      <c r="J32" s="48">
        <f t="shared" si="6"/>
        <v>19.070898905799996</v>
      </c>
      <c r="K32" s="49">
        <f t="shared" si="7"/>
        <v>39667.469724063994</v>
      </c>
      <c r="L32" s="50">
        <f t="shared" si="12"/>
        <v>19.305737999999998</v>
      </c>
      <c r="M32" s="51">
        <f t="shared" si="8"/>
        <v>40155.935039999997</v>
      </c>
      <c r="N32" s="59">
        <v>1.38</v>
      </c>
      <c r="O32" s="60">
        <f t="shared" si="9"/>
        <v>20.685737999999997</v>
      </c>
      <c r="P32" s="60">
        <f t="shared" si="10"/>
        <v>43026.335039999991</v>
      </c>
      <c r="Q32" s="54">
        <v>38793.121875288547</v>
      </c>
      <c r="R32" s="55">
        <f t="shared" si="11"/>
        <v>0</v>
      </c>
      <c r="S32" s="156" t="s">
        <v>92</v>
      </c>
    </row>
    <row r="33" spans="1:19" ht="15.75" x14ac:dyDescent="0.25">
      <c r="A33" s="23">
        <v>42</v>
      </c>
      <c r="B33" s="57" t="s">
        <v>30</v>
      </c>
      <c r="C33" s="21">
        <f t="shared" si="3"/>
        <v>6</v>
      </c>
      <c r="D33" s="21">
        <v>15</v>
      </c>
      <c r="E33" s="25">
        <v>20.806569</v>
      </c>
      <c r="F33" s="26">
        <f t="shared" si="4"/>
        <v>43277.663520000002</v>
      </c>
      <c r="G33" s="38" t="e">
        <f>F33/#REF!</f>
        <v>#REF!</v>
      </c>
      <c r="H33" s="21">
        <v>4</v>
      </c>
      <c r="I33" s="28">
        <f t="shared" si="5"/>
        <v>682</v>
      </c>
      <c r="J33" s="48">
        <f t="shared" si="6"/>
        <v>21.099941622900001</v>
      </c>
      <c r="K33" s="49">
        <f t="shared" si="7"/>
        <v>43887.878575631999</v>
      </c>
      <c r="L33" s="50">
        <f t="shared" si="12"/>
        <v>21.306569</v>
      </c>
      <c r="M33" s="51">
        <f t="shared" si="8"/>
        <v>44317.663520000002</v>
      </c>
      <c r="N33" s="52">
        <v>0</v>
      </c>
      <c r="O33" s="53">
        <f t="shared" si="9"/>
        <v>21.306569</v>
      </c>
      <c r="P33" s="53">
        <f t="shared" si="10"/>
        <v>44317.663520000002</v>
      </c>
      <c r="Q33" s="54">
        <v>38793.121875288547</v>
      </c>
      <c r="R33" s="55">
        <f t="shared" si="11"/>
        <v>0</v>
      </c>
      <c r="S33" s="156" t="s">
        <v>92</v>
      </c>
    </row>
    <row r="34" spans="1:19" ht="15.75" x14ac:dyDescent="0.25">
      <c r="A34" s="23">
        <v>31</v>
      </c>
      <c r="B34" s="56" t="s">
        <v>33</v>
      </c>
      <c r="C34" s="21">
        <f t="shared" si="3"/>
        <v>6</v>
      </c>
      <c r="D34" s="21">
        <v>16</v>
      </c>
      <c r="E34" s="25">
        <v>21.718864999999997</v>
      </c>
      <c r="F34" s="26">
        <f t="shared" si="4"/>
        <v>45175.239199999996</v>
      </c>
      <c r="G34" s="37" t="e">
        <f>F34/#REF!</f>
        <v>#REF!</v>
      </c>
      <c r="H34" s="21">
        <v>5</v>
      </c>
      <c r="I34" s="28">
        <f t="shared" si="5"/>
        <v>682</v>
      </c>
      <c r="J34" s="48">
        <f t="shared" si="6"/>
        <v>22.025100996499997</v>
      </c>
      <c r="K34" s="49">
        <f t="shared" si="7"/>
        <v>45812.210072719994</v>
      </c>
      <c r="L34" s="50">
        <v>0</v>
      </c>
      <c r="M34" s="51">
        <f t="shared" si="8"/>
        <v>0</v>
      </c>
      <c r="N34" s="52">
        <v>0</v>
      </c>
      <c r="O34" s="53">
        <f t="shared" si="9"/>
        <v>0</v>
      </c>
      <c r="P34" s="53">
        <f t="shared" si="10"/>
        <v>0</v>
      </c>
      <c r="Q34" s="54">
        <v>0</v>
      </c>
      <c r="R34" s="55">
        <f t="shared" si="11"/>
        <v>0</v>
      </c>
    </row>
    <row r="35" spans="1:19" ht="15.75" x14ac:dyDescent="0.25">
      <c r="A35" s="23">
        <v>22</v>
      </c>
      <c r="B35" s="57" t="s">
        <v>34</v>
      </c>
      <c r="C35" s="21">
        <f t="shared" si="3"/>
        <v>7</v>
      </c>
      <c r="D35" s="21">
        <v>14</v>
      </c>
      <c r="E35" s="25">
        <v>20.07</v>
      </c>
      <c r="F35" s="26">
        <f t="shared" si="4"/>
        <v>41745.599999999999</v>
      </c>
      <c r="G35" s="37" t="e">
        <f>F35/#REF!</f>
        <v>#REF!</v>
      </c>
      <c r="H35" s="21">
        <v>4</v>
      </c>
      <c r="I35" s="28">
        <f t="shared" si="5"/>
        <v>718</v>
      </c>
      <c r="J35" s="48">
        <f t="shared" si="6"/>
        <v>20.352986999999999</v>
      </c>
      <c r="K35" s="49">
        <f t="shared" si="7"/>
        <v>42334.212959999997</v>
      </c>
      <c r="L35" s="50">
        <f t="shared" si="12"/>
        <v>20.57</v>
      </c>
      <c r="M35" s="51">
        <f t="shared" si="8"/>
        <v>42785.599999999999</v>
      </c>
      <c r="N35" s="52">
        <v>0</v>
      </c>
      <c r="O35" s="53">
        <f t="shared" si="9"/>
        <v>20.57</v>
      </c>
      <c r="P35" s="53">
        <f t="shared" si="10"/>
        <v>42785.599999999999</v>
      </c>
      <c r="Q35" s="54">
        <v>42746.692078567838</v>
      </c>
      <c r="R35" s="55">
        <f t="shared" si="11"/>
        <v>0</v>
      </c>
      <c r="S35" s="156" t="s">
        <v>92</v>
      </c>
    </row>
    <row r="36" spans="1:19" ht="15.75" x14ac:dyDescent="0.25">
      <c r="A36" s="23"/>
      <c r="B36" s="57"/>
      <c r="C36" s="21"/>
      <c r="D36" s="21"/>
      <c r="E36" s="25"/>
      <c r="F36" s="26"/>
      <c r="G36" s="37"/>
      <c r="H36" s="21"/>
      <c r="I36" s="28"/>
      <c r="J36" s="48"/>
      <c r="K36" s="49"/>
      <c r="L36" s="50"/>
      <c r="M36" s="51"/>
      <c r="N36" s="52"/>
      <c r="O36" s="53"/>
      <c r="P36" s="53"/>
      <c r="Q36" s="54"/>
      <c r="R36" s="55"/>
    </row>
    <row r="37" spans="1:19" ht="15.75" x14ac:dyDescent="0.25">
      <c r="A37" s="23">
        <v>39</v>
      </c>
      <c r="B37" s="56" t="s">
        <v>35</v>
      </c>
      <c r="C37" s="21">
        <f>VLOOKUP($I37,bypoints,9)</f>
        <v>8</v>
      </c>
      <c r="D37" s="21">
        <v>15</v>
      </c>
      <c r="E37" s="25">
        <v>21.8</v>
      </c>
      <c r="F37" s="26">
        <f>E37*2080</f>
        <v>45344</v>
      </c>
      <c r="G37" s="58" t="e">
        <f>F37/#REF!</f>
        <v>#REF!</v>
      </c>
      <c r="H37" s="21">
        <v>5</v>
      </c>
      <c r="I37" s="28">
        <f>VLOOKUP($A37,eval, 14,FALSE)</f>
        <v>808</v>
      </c>
      <c r="J37" s="48">
        <f>E37*1.0141</f>
        <v>22.107379999999999</v>
      </c>
      <c r="K37" s="49">
        <f t="shared" si="7"/>
        <v>45983.350399999996</v>
      </c>
      <c r="L37" s="50">
        <f t="shared" si="12"/>
        <v>22.3</v>
      </c>
      <c r="M37" s="51">
        <f t="shared" ref="M37:M40" si="13">L37*2080</f>
        <v>46384</v>
      </c>
      <c r="N37" s="52">
        <v>0</v>
      </c>
      <c r="O37" s="53">
        <f>N37+L37</f>
        <v>22.3</v>
      </c>
      <c r="P37" s="53">
        <f t="shared" ref="P37:P40" si="14">O37*2080</f>
        <v>46384</v>
      </c>
      <c r="Q37" s="54">
        <v>46732.187551685995</v>
      </c>
      <c r="R37" s="55">
        <f>IF(Q37&gt;M37,Q37-M37,0)</f>
        <v>348.18755168599455</v>
      </c>
      <c r="S37" s="156" t="s">
        <v>91</v>
      </c>
    </row>
    <row r="38" spans="1:19" ht="15.75" x14ac:dyDescent="0.25">
      <c r="A38" s="23">
        <v>41</v>
      </c>
      <c r="B38" s="56" t="s">
        <v>36</v>
      </c>
      <c r="C38" s="21">
        <f>VLOOKUP($I38,bypoints,9)</f>
        <v>8</v>
      </c>
      <c r="D38" s="21">
        <v>25</v>
      </c>
      <c r="E38" s="25">
        <v>28.084202999999999</v>
      </c>
      <c r="F38" s="26">
        <f>E38*2080</f>
        <v>58415.142239999994</v>
      </c>
      <c r="G38" s="37" t="e">
        <f>F38/#REF!</f>
        <v>#REF!</v>
      </c>
      <c r="H38" s="21">
        <v>5</v>
      </c>
      <c r="I38" s="28">
        <f>VLOOKUP($A38,eval, 14,FALSE)</f>
        <v>844</v>
      </c>
      <c r="J38" s="48">
        <f>E38*1.0141</f>
        <v>28.480190262299999</v>
      </c>
      <c r="K38" s="49">
        <f t="shared" si="7"/>
        <v>59238.795745584001</v>
      </c>
      <c r="L38" s="50">
        <f t="shared" si="12"/>
        <v>28.584202999999999</v>
      </c>
      <c r="M38" s="51">
        <f t="shared" si="13"/>
        <v>59455.142239999994</v>
      </c>
      <c r="N38" s="52">
        <v>0</v>
      </c>
      <c r="O38" s="53">
        <f>N38+L38</f>
        <v>28.584202999999999</v>
      </c>
      <c r="P38" s="53">
        <f t="shared" si="14"/>
        <v>59455.142239999994</v>
      </c>
      <c r="Q38" s="54">
        <v>46732.187551685995</v>
      </c>
      <c r="R38" s="55">
        <f>IF(Q38&gt;M38,Q38-M38,0)</f>
        <v>0</v>
      </c>
      <c r="S38" s="156" t="s">
        <v>93</v>
      </c>
    </row>
    <row r="39" spans="1:19" ht="15.75" x14ac:dyDescent="0.25">
      <c r="A39" s="23">
        <v>37</v>
      </c>
      <c r="B39" s="56" t="s">
        <v>37</v>
      </c>
      <c r="C39" s="21">
        <f>VLOOKUP($I39,bypoints,9)</f>
        <v>8</v>
      </c>
      <c r="D39" s="21">
        <v>24</v>
      </c>
      <c r="E39" s="25">
        <v>30.665585999999998</v>
      </c>
      <c r="F39" s="26">
        <f>E39*2080</f>
        <v>63784.418879999997</v>
      </c>
      <c r="G39" s="37" t="e">
        <f>F39/#REF!</f>
        <v>#REF!</v>
      </c>
      <c r="H39" s="21">
        <v>5</v>
      </c>
      <c r="I39" s="28">
        <f>VLOOKUP($A39,eval, 14,FALSE)</f>
        <v>826</v>
      </c>
      <c r="J39" s="48">
        <f>E39*1.0141</f>
        <v>31.097970762599999</v>
      </c>
      <c r="K39" s="49">
        <f t="shared" si="7"/>
        <v>64683.779186207998</v>
      </c>
      <c r="L39" s="50">
        <f t="shared" si="12"/>
        <v>31.165585999999998</v>
      </c>
      <c r="M39" s="51">
        <f t="shared" si="13"/>
        <v>64824.418879999997</v>
      </c>
      <c r="N39" s="52">
        <v>0</v>
      </c>
      <c r="O39" s="53">
        <f>N39+L39</f>
        <v>31.165585999999998</v>
      </c>
      <c r="P39" s="53">
        <f t="shared" si="14"/>
        <v>64824.418879999997</v>
      </c>
      <c r="Q39" s="54">
        <v>46732.187551685995</v>
      </c>
      <c r="R39" s="55">
        <f>IF(Q39&gt;M39,Q39-M39,0)</f>
        <v>0</v>
      </c>
      <c r="S39" s="156" t="s">
        <v>94</v>
      </c>
    </row>
    <row r="40" spans="1:19" ht="15.75" x14ac:dyDescent="0.25">
      <c r="A40" s="23">
        <v>32</v>
      </c>
      <c r="B40" s="56" t="s">
        <v>38</v>
      </c>
      <c r="C40" s="21">
        <f>VLOOKUP($I40,bypoints,9)</f>
        <v>8</v>
      </c>
      <c r="D40" s="21">
        <v>29</v>
      </c>
      <c r="E40" s="25">
        <v>30.313107999999996</v>
      </c>
      <c r="F40" s="26">
        <f>E40*2080</f>
        <v>63051.264639999994</v>
      </c>
      <c r="G40" s="37" t="e">
        <f>F40/#REF!</f>
        <v>#REF!</v>
      </c>
      <c r="H40" s="21">
        <v>5</v>
      </c>
      <c r="I40" s="28">
        <f>VLOOKUP($A40,eval, 14,FALSE)</f>
        <v>808</v>
      </c>
      <c r="J40" s="48">
        <f>E40*1.0141</f>
        <v>30.740522822799996</v>
      </c>
      <c r="K40" s="49">
        <f t="shared" si="7"/>
        <v>63940.287471423988</v>
      </c>
      <c r="L40" s="50">
        <f t="shared" si="12"/>
        <v>30.813107999999996</v>
      </c>
      <c r="M40" s="51">
        <f t="shared" si="13"/>
        <v>64091.264639999994</v>
      </c>
      <c r="N40" s="52">
        <v>0</v>
      </c>
      <c r="O40" s="53">
        <f>N40+L40</f>
        <v>30.813107999999996</v>
      </c>
      <c r="P40" s="53">
        <f t="shared" si="14"/>
        <v>64091.264639999994</v>
      </c>
      <c r="Q40" s="54">
        <v>46732.187551685995</v>
      </c>
      <c r="R40" s="55">
        <f>IF(Q40&gt;M40,Q40-M40,0)</f>
        <v>0</v>
      </c>
      <c r="S40" s="156" t="s">
        <v>94</v>
      </c>
    </row>
    <row r="41" spans="1:19" ht="15.75" x14ac:dyDescent="0.25">
      <c r="A41" s="23"/>
      <c r="B41" s="56"/>
      <c r="C41" s="21"/>
      <c r="D41" s="21"/>
      <c r="E41" s="25"/>
      <c r="F41" s="26"/>
      <c r="G41" s="37"/>
      <c r="H41" s="21"/>
      <c r="I41" s="28"/>
      <c r="J41" s="48"/>
      <c r="K41" s="49"/>
      <c r="L41" s="50"/>
      <c r="M41" s="51"/>
      <c r="N41" s="52"/>
      <c r="O41" s="53"/>
      <c r="P41" s="53"/>
      <c r="Q41" s="54"/>
      <c r="R41" s="55"/>
    </row>
    <row r="42" spans="1:19" ht="15.75" x14ac:dyDescent="0.25">
      <c r="A42" s="23">
        <v>40</v>
      </c>
      <c r="B42" s="56" t="s">
        <v>39</v>
      </c>
      <c r="C42" s="21">
        <f>VLOOKUP($I42,bypoints,9)</f>
        <v>9</v>
      </c>
      <c r="D42" s="21">
        <v>29</v>
      </c>
      <c r="E42" s="25">
        <v>6277.7368499999993</v>
      </c>
      <c r="F42" s="26">
        <f>E42*12</f>
        <v>75332.842199999985</v>
      </c>
      <c r="G42" s="38" t="e">
        <f>F42/#REF!</f>
        <v>#REF!</v>
      </c>
      <c r="H42" s="21">
        <v>6</v>
      </c>
      <c r="I42" s="28">
        <f>VLOOKUP($A42,eval, 14,FALSE)</f>
        <v>862</v>
      </c>
      <c r="J42" s="48">
        <f>E42*1.0141</f>
        <v>6366.2529395849997</v>
      </c>
      <c r="K42" s="49">
        <f>J42*12</f>
        <v>76395.035275019996</v>
      </c>
      <c r="L42" s="50">
        <f>M42/12</f>
        <v>6364.4035166666654</v>
      </c>
      <c r="M42" s="51">
        <f>F42+($L$3*2080)</f>
        <v>76372.842199999985</v>
      </c>
      <c r="N42" s="52">
        <v>0</v>
      </c>
      <c r="O42" s="53">
        <f>P42/12</f>
        <v>6364.4035166666654</v>
      </c>
      <c r="P42" s="53">
        <f>M42+(N42*2080)</f>
        <v>76372.842199999985</v>
      </c>
      <c r="Q42" s="54">
        <v>50749.145726363618</v>
      </c>
      <c r="R42" s="55">
        <f>IF(Q42&gt;M42,Q42-M42,0)</f>
        <v>0</v>
      </c>
      <c r="S42" s="156" t="s">
        <v>88</v>
      </c>
    </row>
    <row r="43" spans="1:19" ht="15.75" x14ac:dyDescent="0.25">
      <c r="A43" s="23"/>
      <c r="B43" s="56"/>
      <c r="C43" s="21"/>
      <c r="D43" s="21"/>
      <c r="E43" s="25"/>
      <c r="F43" s="26"/>
      <c r="G43" s="38"/>
      <c r="H43" s="21"/>
      <c r="I43" s="28"/>
      <c r="J43" s="48"/>
      <c r="K43" s="49"/>
      <c r="L43" s="50"/>
      <c r="M43" s="51"/>
      <c r="N43" s="52"/>
      <c r="O43" s="53"/>
      <c r="P43" s="53"/>
      <c r="Q43" s="54"/>
      <c r="R43" s="55"/>
    </row>
    <row r="44" spans="1:19" ht="15.75" x14ac:dyDescent="0.25">
      <c r="A44" s="23">
        <v>35</v>
      </c>
      <c r="B44" s="56" t="s">
        <v>40</v>
      </c>
      <c r="C44" s="21">
        <f>VLOOKUP($I44,bypoints,9)</f>
        <v>12</v>
      </c>
      <c r="D44" s="21">
        <v>19</v>
      </c>
      <c r="E44" s="25">
        <v>5177.5286079999996</v>
      </c>
      <c r="F44" s="26">
        <f>E44*12</f>
        <v>62130.343295999992</v>
      </c>
      <c r="G44" s="58" t="e">
        <f>F44/#REF!</f>
        <v>#REF!</v>
      </c>
      <c r="H44" s="21">
        <v>6</v>
      </c>
      <c r="I44" s="28">
        <f>VLOOKUP($A44,eval, 14,FALSE)</f>
        <v>1154</v>
      </c>
      <c r="J44" s="48">
        <f>E44*1.0141</f>
        <v>5250.5317613727993</v>
      </c>
      <c r="K44" s="49">
        <f t="shared" ref="K44:K54" si="15">J44*12</f>
        <v>63006.381136473588</v>
      </c>
      <c r="L44" s="50">
        <f>M44/12</f>
        <v>5264.1952746666657</v>
      </c>
      <c r="M44" s="51">
        <f>F44+($L$3*2080)</f>
        <v>63170.343295999992</v>
      </c>
      <c r="N44" s="61">
        <v>1</v>
      </c>
      <c r="O44" s="62">
        <f>P44/12</f>
        <v>5437.5286079999996</v>
      </c>
      <c r="P44" s="62">
        <f>M44+(N44*2080)</f>
        <v>65250.343295999992</v>
      </c>
      <c r="Q44" s="54">
        <v>62984.170776959021</v>
      </c>
      <c r="R44" s="55">
        <f>IF(Q44&gt;M44,Q44-M44,0)</f>
        <v>0</v>
      </c>
      <c r="S44" s="156" t="s">
        <v>92</v>
      </c>
    </row>
    <row r="45" spans="1:19" ht="15.75" x14ac:dyDescent="0.25">
      <c r="A45" s="23">
        <v>24</v>
      </c>
      <c r="B45" s="57" t="s">
        <v>41</v>
      </c>
      <c r="C45" s="21">
        <f>VLOOKUP($I45,bypoints,9)</f>
        <v>12</v>
      </c>
      <c r="D45" s="21">
        <v>9</v>
      </c>
      <c r="E45" s="25">
        <v>6660.9530049999994</v>
      </c>
      <c r="F45" s="26">
        <f>E45*12</f>
        <v>79931.436059999993</v>
      </c>
      <c r="G45" s="37" t="e">
        <f>F45/#REF!</f>
        <v>#REF!</v>
      </c>
      <c r="H45" s="21">
        <v>8</v>
      </c>
      <c r="I45" s="28">
        <f>VLOOKUP($A45,eval, 14,FALSE)</f>
        <v>1114</v>
      </c>
      <c r="J45" s="48">
        <f>E45*1.0141</f>
        <v>6754.8724423704998</v>
      </c>
      <c r="K45" s="49">
        <f t="shared" si="15"/>
        <v>81058.469308446001</v>
      </c>
      <c r="L45" s="50">
        <f>M45/12</f>
        <v>6747.6196716666664</v>
      </c>
      <c r="M45" s="51">
        <f>F45+($L$3*2080)</f>
        <v>80971.436059999993</v>
      </c>
      <c r="N45" s="52">
        <v>0</v>
      </c>
      <c r="O45" s="53">
        <f>P45/12</f>
        <v>6747.6196716666664</v>
      </c>
      <c r="P45" s="53">
        <f>M45+(N45*2080)</f>
        <v>80971.436059999993</v>
      </c>
      <c r="Q45" s="54">
        <v>62984.170776959021</v>
      </c>
      <c r="R45" s="55">
        <f>IF(Q45&gt;M45,Q45-M45,0)</f>
        <v>0</v>
      </c>
      <c r="S45" s="156" t="s">
        <v>93</v>
      </c>
    </row>
    <row r="46" spans="1:19" ht="15.75" x14ac:dyDescent="0.25">
      <c r="A46" s="23"/>
      <c r="B46" s="57"/>
      <c r="C46" s="21"/>
      <c r="D46" s="21"/>
      <c r="E46" s="25"/>
      <c r="F46" s="26"/>
      <c r="G46" s="37"/>
      <c r="H46" s="21"/>
      <c r="I46" s="28"/>
      <c r="J46" s="48"/>
      <c r="K46" s="49"/>
      <c r="L46" s="50"/>
      <c r="M46" s="51"/>
      <c r="N46" s="52"/>
      <c r="O46" s="53"/>
      <c r="P46" s="53"/>
      <c r="Q46" s="54"/>
      <c r="R46" s="55"/>
    </row>
    <row r="47" spans="1:19" ht="15.75" x14ac:dyDescent="0.25">
      <c r="A47" s="23">
        <v>26</v>
      </c>
      <c r="B47" s="56" t="s">
        <v>42</v>
      </c>
      <c r="C47" s="21">
        <f>VLOOKUP($I47,bypoints,9)</f>
        <v>14</v>
      </c>
      <c r="D47" s="21">
        <v>23</v>
      </c>
      <c r="E47" s="25">
        <v>6347.869604999999</v>
      </c>
      <c r="F47" s="26">
        <f>E47*12</f>
        <v>76174.435259999984</v>
      </c>
      <c r="G47" s="37" t="e">
        <f>F47/#REF!</f>
        <v>#REF!</v>
      </c>
      <c r="H47" s="21">
        <v>7</v>
      </c>
      <c r="I47" s="28">
        <f>VLOOKUP($A47,eval, 14,FALSE)</f>
        <v>1336</v>
      </c>
      <c r="J47" s="48">
        <f>E47*1.0141</f>
        <v>6437.3745664304988</v>
      </c>
      <c r="K47" s="49">
        <f t="shared" si="15"/>
        <v>77248.494797165986</v>
      </c>
      <c r="L47" s="50">
        <f>M47/12</f>
        <v>6434.536271666665</v>
      </c>
      <c r="M47" s="51">
        <f>F47+($L$3*2080)</f>
        <v>77214.435259999984</v>
      </c>
      <c r="N47" s="52">
        <v>0</v>
      </c>
      <c r="O47" s="53">
        <f>P47/12</f>
        <v>6434.536271666665</v>
      </c>
      <c r="P47" s="53">
        <f>M47+(N47*2080)</f>
        <v>77214.435259999984</v>
      </c>
      <c r="Q47" s="54">
        <v>71289.687233363889</v>
      </c>
      <c r="R47" s="55">
        <f>IF(Q47&gt;M47,Q47-M47,0)</f>
        <v>0</v>
      </c>
      <c r="S47" s="156" t="s">
        <v>92</v>
      </c>
    </row>
    <row r="48" spans="1:19" ht="15.75" x14ac:dyDescent="0.25">
      <c r="A48" s="23">
        <v>25</v>
      </c>
      <c r="B48" s="57" t="s">
        <v>43</v>
      </c>
      <c r="C48" s="21">
        <f>VLOOKUP($I48,bypoints,9)</f>
        <v>14</v>
      </c>
      <c r="D48" s="21">
        <v>29</v>
      </c>
      <c r="E48" s="25">
        <v>6526.4204460000001</v>
      </c>
      <c r="F48" s="26">
        <f>E48*12</f>
        <v>78317.045352000001</v>
      </c>
      <c r="G48" s="37" t="e">
        <f>F48/#REF!</f>
        <v>#REF!</v>
      </c>
      <c r="H48" s="21">
        <v>7</v>
      </c>
      <c r="I48" s="28">
        <f>VLOOKUP($A48,eval, 14,FALSE)</f>
        <v>1276</v>
      </c>
      <c r="J48" s="48">
        <f>E48*1.0141</f>
        <v>6618.4429742886005</v>
      </c>
      <c r="K48" s="49">
        <f t="shared" si="15"/>
        <v>79421.315691463213</v>
      </c>
      <c r="L48" s="50">
        <f>M48/12</f>
        <v>6613.0871126666671</v>
      </c>
      <c r="M48" s="51">
        <f>F48+($L$3*2080)</f>
        <v>79357.045352000001</v>
      </c>
      <c r="N48" s="52">
        <v>0</v>
      </c>
      <c r="O48" s="53">
        <f>P48/12</f>
        <v>6613.0871126666671</v>
      </c>
      <c r="P48" s="53">
        <f>M48+(N48*2080)</f>
        <v>79357.045352000001</v>
      </c>
      <c r="Q48" s="54">
        <v>71289.687233363889</v>
      </c>
      <c r="R48" s="55">
        <f>IF(Q48&gt;M48,Q48-M48,0)</f>
        <v>0</v>
      </c>
      <c r="S48" s="156" t="s">
        <v>92</v>
      </c>
    </row>
    <row r="49" spans="1:19" ht="15.75" x14ac:dyDescent="0.25">
      <c r="A49" s="23"/>
      <c r="B49" s="57"/>
      <c r="C49" s="21"/>
      <c r="D49" s="21"/>
      <c r="E49" s="25"/>
      <c r="F49" s="26"/>
      <c r="G49" s="37"/>
      <c r="H49" s="21"/>
      <c r="I49" s="28"/>
      <c r="J49" s="48"/>
      <c r="K49" s="49"/>
      <c r="L49" s="50"/>
      <c r="M49" s="51"/>
      <c r="N49" s="52"/>
      <c r="O49" s="53"/>
      <c r="P49" s="53"/>
      <c r="Q49" s="54"/>
      <c r="R49" s="55"/>
    </row>
    <row r="50" spans="1:19" ht="15.75" x14ac:dyDescent="0.25">
      <c r="A50" s="23">
        <v>27</v>
      </c>
      <c r="B50" s="57" t="s">
        <v>44</v>
      </c>
      <c r="C50" s="21">
        <f>VLOOKUP($I50,bypoints,9)</f>
        <v>18</v>
      </c>
      <c r="D50" s="21">
        <v>7</v>
      </c>
      <c r="E50" s="25">
        <f>F50/12</f>
        <v>7374.8241666666663</v>
      </c>
      <c r="F50" s="26">
        <v>88497.89</v>
      </c>
      <c r="G50" s="58" t="e">
        <f>F50/#REF!</f>
        <v>#REF!</v>
      </c>
      <c r="H50" s="21">
        <v>9</v>
      </c>
      <c r="I50" s="28">
        <f>VLOOKUP($A50,eval, 14,FALSE)</f>
        <v>1636</v>
      </c>
      <c r="J50" s="48">
        <f>E50*1.0141</f>
        <v>7478.8091874166666</v>
      </c>
      <c r="K50" s="49">
        <f t="shared" si="15"/>
        <v>89745.710248999996</v>
      </c>
      <c r="L50" s="50">
        <f>M50/12</f>
        <v>7461.4908333333333</v>
      </c>
      <c r="M50" s="51">
        <f>F50+($L$3*2080)</f>
        <v>89537.89</v>
      </c>
      <c r="N50" s="52">
        <v>0</v>
      </c>
      <c r="O50" s="53">
        <f>P50/12</f>
        <v>7461.4908333333333</v>
      </c>
      <c r="P50" s="53">
        <f>M50+(N50*2080)</f>
        <v>89537.89</v>
      </c>
      <c r="Q50" s="54">
        <v>88241.26710253366</v>
      </c>
      <c r="R50" s="55">
        <f>IF(Q50&gt;M50,Q50-M50,0)</f>
        <v>0</v>
      </c>
      <c r="S50" s="156" t="s">
        <v>92</v>
      </c>
    </row>
    <row r="51" spans="1:19" ht="15.75" x14ac:dyDescent="0.25">
      <c r="A51" s="23">
        <v>34</v>
      </c>
      <c r="B51" s="57" t="s">
        <v>45</v>
      </c>
      <c r="C51" s="21">
        <f>VLOOKUP($I51,bypoints,9)</f>
        <v>18</v>
      </c>
      <c r="D51" s="21">
        <v>23</v>
      </c>
      <c r="E51" s="25">
        <v>8386.8200639999995</v>
      </c>
      <c r="F51" s="26">
        <f>E51*12</f>
        <v>100641.84076799999</v>
      </c>
      <c r="G51" s="37" t="e">
        <f>F51/#REF!</f>
        <v>#REF!</v>
      </c>
      <c r="H51" s="21">
        <v>8</v>
      </c>
      <c r="I51" s="28">
        <f>VLOOKUP($A51,eval, 14,FALSE)</f>
        <v>1596</v>
      </c>
      <c r="J51" s="48">
        <f>E51*1.0141</f>
        <v>8505.0742269023995</v>
      </c>
      <c r="K51" s="49">
        <f t="shared" si="15"/>
        <v>102060.8907228288</v>
      </c>
      <c r="L51" s="50">
        <f>M51/12</f>
        <v>8473.4867306666656</v>
      </c>
      <c r="M51" s="51">
        <f>F51+($L$3*2080)</f>
        <v>101681.84076799999</v>
      </c>
      <c r="N51" s="52">
        <v>0</v>
      </c>
      <c r="O51" s="53">
        <f>P51/12</f>
        <v>8473.4867306666656</v>
      </c>
      <c r="P51" s="53">
        <f>M51+(N51*2080)</f>
        <v>101681.84076799999</v>
      </c>
      <c r="Q51" s="54">
        <v>88241.26710253366</v>
      </c>
      <c r="R51" s="55">
        <f>IF(Q51&gt;M51,Q51-M51,0)</f>
        <v>0</v>
      </c>
      <c r="S51" s="156" t="s">
        <v>92</v>
      </c>
    </row>
    <row r="52" spans="1:19" ht="15.75" x14ac:dyDescent="0.25">
      <c r="A52" s="23">
        <v>36</v>
      </c>
      <c r="B52" s="57" t="s">
        <v>46</v>
      </c>
      <c r="C52" s="21">
        <f>VLOOKUP($I52,bypoints,9)</f>
        <v>18</v>
      </c>
      <c r="D52" s="21">
        <v>32</v>
      </c>
      <c r="E52" s="25">
        <v>8935.5350069999986</v>
      </c>
      <c r="F52" s="26">
        <f>E52*12</f>
        <v>107226.42008399998</v>
      </c>
      <c r="G52" s="37" t="e">
        <f>F52/#REF!</f>
        <v>#REF!</v>
      </c>
      <c r="H52" s="21">
        <v>9</v>
      </c>
      <c r="I52" s="28">
        <f>VLOOKUP($A52,eval, 14,FALSE)</f>
        <v>1636</v>
      </c>
      <c r="J52" s="48">
        <f>E52*1.0141</f>
        <v>9061.5260505986989</v>
      </c>
      <c r="K52" s="49">
        <f t="shared" si="15"/>
        <v>108738.31260718439</v>
      </c>
      <c r="L52" s="50">
        <f>M52/12</f>
        <v>9022.2016736666646</v>
      </c>
      <c r="M52" s="51">
        <f>F52+($L$3*2080)</f>
        <v>108266.42008399998</v>
      </c>
      <c r="N52" s="52">
        <v>0</v>
      </c>
      <c r="O52" s="53">
        <f>P52/12</f>
        <v>9022.2016736666646</v>
      </c>
      <c r="P52" s="53">
        <f>M52+(N52*2080)</f>
        <v>108266.42008399998</v>
      </c>
      <c r="Q52" s="54">
        <v>88241.26710253366</v>
      </c>
      <c r="R52" s="55">
        <f>IF(Q52&gt;M52,Q52-M52,0)</f>
        <v>0</v>
      </c>
      <c r="S52" s="156" t="s">
        <v>90</v>
      </c>
    </row>
    <row r="53" spans="1:19" ht="15.75" x14ac:dyDescent="0.25">
      <c r="A53" s="23"/>
      <c r="B53" s="57"/>
      <c r="C53" s="21"/>
      <c r="D53" s="21"/>
      <c r="E53" s="25"/>
      <c r="F53" s="26"/>
      <c r="G53" s="37"/>
      <c r="H53" s="21"/>
      <c r="I53" s="28"/>
      <c r="J53" s="48"/>
      <c r="K53" s="49"/>
      <c r="L53" s="50"/>
      <c r="M53" s="51"/>
      <c r="N53" s="52"/>
      <c r="O53" s="53"/>
      <c r="P53" s="53"/>
      <c r="Q53" s="54"/>
      <c r="R53" s="55"/>
    </row>
    <row r="54" spans="1:19" ht="15.75" x14ac:dyDescent="0.25">
      <c r="A54" s="23">
        <v>28</v>
      </c>
      <c r="B54" s="63" t="s">
        <v>47</v>
      </c>
      <c r="C54" s="64">
        <f>VLOOKUP($I54,bypoints,9)</f>
        <v>19</v>
      </c>
      <c r="D54" s="64">
        <v>28</v>
      </c>
      <c r="E54" s="65">
        <v>8790.9464579999985</v>
      </c>
      <c r="F54" s="66">
        <f>E54*12</f>
        <v>105491.35749599998</v>
      </c>
      <c r="G54" s="67" t="e">
        <f>F54/#REF!</f>
        <v>#REF!</v>
      </c>
      <c r="H54" s="64">
        <v>9</v>
      </c>
      <c r="I54" s="68">
        <f>VLOOKUP($A54,eval, 14,FALSE)</f>
        <v>1678</v>
      </c>
      <c r="J54" s="69">
        <f>E54*1.0141</f>
        <v>8914.8988030577984</v>
      </c>
      <c r="K54" s="70">
        <f t="shared" si="15"/>
        <v>106978.78563669359</v>
      </c>
      <c r="L54" s="71">
        <f>M54/12</f>
        <v>8877.6131246666646</v>
      </c>
      <c r="M54" s="72">
        <f>F54+($L$3*2080)</f>
        <v>106531.35749599998</v>
      </c>
      <c r="N54" s="73">
        <v>0</v>
      </c>
      <c r="O54" s="74">
        <f>P54/12</f>
        <v>8877.6131246666646</v>
      </c>
      <c r="P54" s="74">
        <f>M54+(N54*2080)</f>
        <v>106531.35749599998</v>
      </c>
      <c r="Q54" s="75">
        <v>92547.411037437836</v>
      </c>
      <c r="R54" s="76">
        <f>IF(Q54&gt;M54,Q54-M54,0)</f>
        <v>0</v>
      </c>
      <c r="S54" s="156" t="s">
        <v>92</v>
      </c>
    </row>
    <row r="55" spans="1:19" x14ac:dyDescent="0.2">
      <c r="A55" s="23">
        <v>45</v>
      </c>
      <c r="B55" s="77"/>
      <c r="C55" s="21"/>
      <c r="D55" s="78"/>
      <c r="E55" s="79"/>
      <c r="G55" s="81"/>
      <c r="H55" s="21"/>
      <c r="I55" s="28"/>
    </row>
    <row r="56" spans="1:19" s="83" customFormat="1" ht="15.75" x14ac:dyDescent="0.25">
      <c r="A56" s="84">
        <v>46</v>
      </c>
      <c r="B56" s="159" t="s">
        <v>48</v>
      </c>
      <c r="C56" s="78"/>
      <c r="D56" s="21"/>
      <c r="E56" s="85"/>
      <c r="F56" s="86">
        <f>SUM(F26:F54)</f>
        <v>1351076.2001159997</v>
      </c>
      <c r="G56" s="85"/>
      <c r="H56" s="78"/>
      <c r="I56" s="87"/>
      <c r="M56" s="88">
        <f>SUM(M26:M54)</f>
        <v>1327740.960916</v>
      </c>
      <c r="P56" s="88">
        <f>SUM(P26:P54)</f>
        <v>1335478.560916</v>
      </c>
      <c r="S56" s="158"/>
    </row>
    <row r="57" spans="1:19" ht="15.75" x14ac:dyDescent="0.25">
      <c r="A57" s="23">
        <v>47</v>
      </c>
      <c r="B57" s="89"/>
      <c r="C57" s="21"/>
      <c r="D57" s="21"/>
      <c r="E57" s="79"/>
      <c r="G57" s="81"/>
      <c r="H57" s="21"/>
      <c r="I57" s="28"/>
      <c r="M57" s="90">
        <f>M56-F56</f>
        <v>-23335.23919999972</v>
      </c>
      <c r="P57" s="90">
        <f>P56-F56</f>
        <v>-15597.639199999627</v>
      </c>
    </row>
    <row r="58" spans="1:19" ht="15.75" x14ac:dyDescent="0.25">
      <c r="A58" s="23">
        <v>48</v>
      </c>
      <c r="B58" s="91" t="s">
        <v>49</v>
      </c>
      <c r="C58" s="21"/>
      <c r="D58" s="21"/>
      <c r="E58" s="79"/>
      <c r="G58" s="81"/>
      <c r="H58" s="21"/>
      <c r="I58" s="28"/>
      <c r="M58" s="92"/>
      <c r="P58" s="92"/>
    </row>
    <row r="59" spans="1:19" ht="15.75" x14ac:dyDescent="0.25">
      <c r="A59" s="23">
        <v>49</v>
      </c>
      <c r="B59" s="89"/>
      <c r="C59" s="21"/>
      <c r="D59" s="21"/>
      <c r="E59" s="79"/>
      <c r="F59" s="171" t="s">
        <v>50</v>
      </c>
      <c r="G59" s="171"/>
      <c r="H59" s="171"/>
      <c r="I59" s="171"/>
      <c r="J59" s="171"/>
      <c r="K59" s="171"/>
      <c r="L59" s="171"/>
      <c r="M59" s="88">
        <f>21*1040</f>
        <v>21840</v>
      </c>
      <c r="P59" s="93"/>
    </row>
    <row r="60" spans="1:19" ht="15.75" customHeight="1" x14ac:dyDescent="0.25">
      <c r="A60" s="23">
        <v>50</v>
      </c>
      <c r="B60" s="94" t="s">
        <v>51</v>
      </c>
      <c r="C60" s="21"/>
      <c r="D60" s="21"/>
      <c r="E60" s="79"/>
      <c r="F60" s="171" t="s">
        <v>52</v>
      </c>
      <c r="G60" s="171"/>
      <c r="H60" s="171"/>
      <c r="I60" s="171"/>
      <c r="J60" s="171"/>
      <c r="K60" s="171"/>
      <c r="L60" s="171"/>
      <c r="M60" s="90">
        <f>-F34</f>
        <v>-45175.239199999996</v>
      </c>
      <c r="N60" s="95"/>
      <c r="O60" s="172" t="s">
        <v>53</v>
      </c>
      <c r="P60" s="172"/>
      <c r="Q60" s="163">
        <f>P57-M57</f>
        <v>7737.6000000000931</v>
      </c>
    </row>
    <row r="61" spans="1:19" ht="15" customHeight="1" x14ac:dyDescent="0.2">
      <c r="A61" s="23">
        <v>51</v>
      </c>
      <c r="C61" s="21"/>
      <c r="D61" s="21"/>
      <c r="E61" s="79"/>
      <c r="F61" s="85"/>
      <c r="G61" s="81"/>
      <c r="H61" s="21"/>
      <c r="I61" s="28"/>
      <c r="M61" s="92"/>
      <c r="N61" s="95"/>
      <c r="O61" s="172"/>
      <c r="P61" s="172"/>
      <c r="Q61" s="163"/>
    </row>
    <row r="62" spans="1:19" x14ac:dyDescent="0.2">
      <c r="A62" s="23">
        <v>52</v>
      </c>
      <c r="B62" s="77"/>
      <c r="C62" s="21"/>
      <c r="D62" s="21"/>
      <c r="E62" s="97"/>
      <c r="F62" s="98"/>
      <c r="G62" s="37"/>
      <c r="H62" s="21"/>
      <c r="I62" s="28"/>
      <c r="J62" s="32"/>
      <c r="K62" s="32"/>
      <c r="L62" s="32"/>
      <c r="M62" s="99"/>
      <c r="N62" s="100"/>
      <c r="O62" s="101"/>
      <c r="P62" s="99"/>
      <c r="Q62" s="32"/>
      <c r="R62" s="32"/>
    </row>
    <row r="63" spans="1:19" x14ac:dyDescent="0.2">
      <c r="A63" s="23">
        <v>53</v>
      </c>
      <c r="C63" s="21"/>
      <c r="D63" s="21"/>
      <c r="E63" s="79"/>
      <c r="G63" s="81"/>
      <c r="H63" s="21"/>
      <c r="I63" s="28"/>
    </row>
    <row r="64" spans="1:19" x14ac:dyDescent="0.2">
      <c r="A64" s="23">
        <v>54</v>
      </c>
      <c r="C64" s="21"/>
      <c r="D64" s="21"/>
      <c r="E64" s="79"/>
      <c r="G64" s="81"/>
      <c r="H64" s="21"/>
      <c r="I64" s="28"/>
    </row>
    <row r="65" spans="1:13" x14ac:dyDescent="0.2">
      <c r="A65" s="23">
        <v>55</v>
      </c>
      <c r="C65" s="21"/>
      <c r="D65" s="21"/>
      <c r="E65" s="79"/>
      <c r="G65" s="81"/>
      <c r="H65" s="21"/>
      <c r="I65" s="28"/>
    </row>
    <row r="66" spans="1:13" x14ac:dyDescent="0.2">
      <c r="A66" s="23">
        <v>56</v>
      </c>
      <c r="C66" s="21"/>
      <c r="D66" s="21"/>
      <c r="E66" s="79"/>
      <c r="G66" s="81"/>
      <c r="H66" s="21"/>
      <c r="I66" s="28"/>
    </row>
    <row r="67" spans="1:13" x14ac:dyDescent="0.2">
      <c r="A67" s="23">
        <v>57</v>
      </c>
      <c r="C67" s="21"/>
      <c r="D67" s="21"/>
      <c r="E67" s="79"/>
      <c r="G67" s="81"/>
      <c r="H67" s="21"/>
      <c r="I67" s="28"/>
    </row>
    <row r="68" spans="1:13" x14ac:dyDescent="0.2">
      <c r="A68" s="23">
        <v>58</v>
      </c>
      <c r="C68" s="21"/>
      <c r="D68" s="21"/>
      <c r="E68" s="79"/>
      <c r="G68" s="81"/>
      <c r="H68" s="21"/>
      <c r="I68" s="28"/>
    </row>
    <row r="69" spans="1:13" x14ac:dyDescent="0.2">
      <c r="A69" s="23">
        <v>59</v>
      </c>
      <c r="C69" s="21"/>
      <c r="D69" s="21"/>
      <c r="E69" s="79"/>
      <c r="G69" s="81"/>
      <c r="H69" s="21"/>
      <c r="I69" s="28"/>
    </row>
    <row r="70" spans="1:13" x14ac:dyDescent="0.2">
      <c r="A70" s="23">
        <v>60</v>
      </c>
      <c r="C70" s="21"/>
      <c r="D70" s="21"/>
      <c r="E70" s="79"/>
      <c r="G70" s="81"/>
      <c r="H70" s="21"/>
      <c r="I70" s="28"/>
    </row>
    <row r="71" spans="1:13" x14ac:dyDescent="0.2">
      <c r="A71" s="23">
        <v>61</v>
      </c>
      <c r="C71" s="21"/>
      <c r="D71" s="21"/>
      <c r="E71" s="79"/>
      <c r="G71" s="81"/>
      <c r="H71" s="21"/>
      <c r="I71" s="28"/>
    </row>
    <row r="72" spans="1:13" x14ac:dyDescent="0.2">
      <c r="A72" s="23">
        <v>62</v>
      </c>
      <c r="C72" s="21"/>
      <c r="D72" s="21"/>
      <c r="E72" s="79"/>
      <c r="G72" s="81"/>
      <c r="H72" s="21"/>
      <c r="I72" s="28"/>
    </row>
    <row r="73" spans="1:13" x14ac:dyDescent="0.2">
      <c r="A73" s="23">
        <v>63</v>
      </c>
      <c r="B73" s="102"/>
      <c r="C73" s="21"/>
      <c r="D73" s="21"/>
      <c r="E73" s="103"/>
      <c r="G73" s="81"/>
      <c r="H73" s="21"/>
      <c r="I73" s="28"/>
    </row>
    <row r="74" spans="1:13" x14ac:dyDescent="0.2">
      <c r="A74" s="23">
        <v>68</v>
      </c>
      <c r="B74" s="103"/>
      <c r="C74" s="21"/>
      <c r="D74" s="80"/>
      <c r="E74" s="80"/>
      <c r="F74" s="81"/>
      <c r="G74" s="21"/>
      <c r="H74" s="28"/>
      <c r="I74" s="80"/>
    </row>
    <row r="75" spans="1:13" x14ac:dyDescent="0.2">
      <c r="A75" s="23">
        <v>69</v>
      </c>
      <c r="B75" s="21"/>
      <c r="C75" s="80"/>
      <c r="D75" s="80"/>
      <c r="E75" s="28"/>
      <c r="H75" s="80"/>
      <c r="I75" s="80"/>
    </row>
    <row r="76" spans="1:13" x14ac:dyDescent="0.2">
      <c r="A76" s="23">
        <v>70</v>
      </c>
      <c r="B76" s="21"/>
      <c r="C76" s="80"/>
      <c r="D76" s="80"/>
      <c r="E76" s="28"/>
      <c r="H76" s="80"/>
      <c r="I76" s="80"/>
    </row>
    <row r="77" spans="1:13" x14ac:dyDescent="0.2">
      <c r="A77" s="23">
        <v>71</v>
      </c>
      <c r="B77" s="21"/>
      <c r="C77" s="80"/>
      <c r="D77" s="21"/>
      <c r="E77" s="28"/>
      <c r="H77" s="80"/>
      <c r="I77" s="80"/>
    </row>
    <row r="78" spans="1:13" x14ac:dyDescent="0.2">
      <c r="A78" s="23">
        <v>72</v>
      </c>
      <c r="B78" s="104"/>
      <c r="C78" s="21"/>
      <c r="D78" s="21"/>
      <c r="E78" s="103"/>
      <c r="G78" s="81"/>
      <c r="H78" s="21"/>
      <c r="I78" s="28"/>
    </row>
    <row r="79" spans="1:13" x14ac:dyDescent="0.2">
      <c r="A79" s="23">
        <v>73</v>
      </c>
      <c r="B79" s="104"/>
      <c r="C79" s="21"/>
      <c r="D79" s="21"/>
      <c r="E79" s="103"/>
      <c r="G79" s="81"/>
      <c r="H79" s="21"/>
      <c r="I79" s="28"/>
      <c r="K79" s="105"/>
      <c r="M79" s="105"/>
    </row>
    <row r="80" spans="1:13" x14ac:dyDescent="0.2">
      <c r="A80" s="23">
        <v>74</v>
      </c>
      <c r="B80" s="104"/>
      <c r="C80" s="21"/>
      <c r="D80" s="21"/>
      <c r="E80" s="103"/>
      <c r="G80" s="81"/>
      <c r="H80" s="21"/>
      <c r="I80" s="28"/>
      <c r="K80" s="105"/>
      <c r="M80" s="105"/>
    </row>
    <row r="81" spans="1:18" x14ac:dyDescent="0.2">
      <c r="A81" s="23">
        <v>75</v>
      </c>
      <c r="B81" s="104"/>
      <c r="C81" s="21" t="e">
        <f t="shared" ref="C81:C144" si="16">VLOOKUP($I81,bypoints,9)</f>
        <v>#N/A</v>
      </c>
      <c r="D81" s="21"/>
      <c r="E81" s="103"/>
      <c r="F81" s="80">
        <f t="shared" ref="F81:F144" si="17">E81*2080</f>
        <v>0</v>
      </c>
      <c r="G81" s="81" t="e">
        <f>F81/#REF!</f>
        <v>#REF!</v>
      </c>
      <c r="H81" s="21"/>
      <c r="I81" s="28">
        <f t="shared" ref="I81:I144" si="18">VLOOKUP($A81,eval, 14,FALSE)</f>
        <v>114</v>
      </c>
      <c r="K81" s="105"/>
      <c r="M81" s="105"/>
    </row>
    <row r="82" spans="1:18" x14ac:dyDescent="0.2">
      <c r="A82" s="23">
        <v>76</v>
      </c>
      <c r="B82" s="77"/>
      <c r="C82" s="21" t="e">
        <f t="shared" si="16"/>
        <v>#N/A</v>
      </c>
      <c r="D82" s="21"/>
      <c r="E82" s="103"/>
      <c r="F82" s="80">
        <f t="shared" si="17"/>
        <v>0</v>
      </c>
      <c r="G82" s="81" t="e">
        <f>F82/#REF!</f>
        <v>#REF!</v>
      </c>
      <c r="H82" s="21"/>
      <c r="I82" s="28">
        <f t="shared" si="18"/>
        <v>114</v>
      </c>
      <c r="K82" s="105"/>
      <c r="M82" s="105"/>
    </row>
    <row r="83" spans="1:18" x14ac:dyDescent="0.2">
      <c r="A83" s="23">
        <v>77</v>
      </c>
      <c r="B83" s="77"/>
      <c r="C83" s="21" t="e">
        <f t="shared" si="16"/>
        <v>#N/A</v>
      </c>
      <c r="D83" s="21"/>
      <c r="E83" s="103"/>
      <c r="F83" s="80">
        <f t="shared" si="17"/>
        <v>0</v>
      </c>
      <c r="G83" s="81" t="e">
        <f>F83/#REF!</f>
        <v>#REF!</v>
      </c>
      <c r="H83" s="21"/>
      <c r="I83" s="28">
        <f t="shared" si="18"/>
        <v>114</v>
      </c>
      <c r="K83" s="105"/>
      <c r="M83" s="105"/>
    </row>
    <row r="84" spans="1:18" x14ac:dyDescent="0.2">
      <c r="A84" s="23">
        <v>78</v>
      </c>
      <c r="B84" s="77"/>
      <c r="C84" s="21" t="e">
        <f t="shared" si="16"/>
        <v>#N/A</v>
      </c>
      <c r="D84" s="21"/>
      <c r="E84" s="103"/>
      <c r="F84" s="80">
        <f t="shared" si="17"/>
        <v>0</v>
      </c>
      <c r="G84" s="81" t="e">
        <f>F84/#REF!</f>
        <v>#REF!</v>
      </c>
      <c r="H84" s="21"/>
      <c r="I84" s="28">
        <f t="shared" si="18"/>
        <v>114</v>
      </c>
    </row>
    <row r="85" spans="1:18" x14ac:dyDescent="0.2">
      <c r="A85" s="23">
        <v>79</v>
      </c>
      <c r="B85" s="77"/>
      <c r="C85" s="21" t="e">
        <f t="shared" si="16"/>
        <v>#N/A</v>
      </c>
      <c r="D85" s="21"/>
      <c r="E85" s="103"/>
      <c r="F85" s="80">
        <f t="shared" si="17"/>
        <v>0</v>
      </c>
      <c r="G85" s="81" t="e">
        <f>F85/#REF!</f>
        <v>#REF!</v>
      </c>
      <c r="H85" s="21"/>
      <c r="I85" s="28">
        <f t="shared" si="18"/>
        <v>114</v>
      </c>
      <c r="K85" s="105"/>
      <c r="M85" s="105"/>
    </row>
    <row r="86" spans="1:18" x14ac:dyDescent="0.2">
      <c r="A86" s="23">
        <v>80</v>
      </c>
      <c r="B86" s="77"/>
      <c r="C86" s="21" t="e">
        <f t="shared" si="16"/>
        <v>#N/A</v>
      </c>
      <c r="D86" s="21"/>
      <c r="E86" s="103"/>
      <c r="F86" s="80">
        <f t="shared" si="17"/>
        <v>0</v>
      </c>
      <c r="G86" s="81" t="e">
        <f>F86/#REF!</f>
        <v>#REF!</v>
      </c>
      <c r="H86" s="21"/>
      <c r="I86" s="28">
        <f t="shared" si="18"/>
        <v>114</v>
      </c>
    </row>
    <row r="87" spans="1:18" x14ac:dyDescent="0.2">
      <c r="A87" s="23">
        <v>81</v>
      </c>
      <c r="B87" s="77"/>
      <c r="C87" s="21" t="e">
        <f t="shared" si="16"/>
        <v>#N/A</v>
      </c>
      <c r="D87" s="21"/>
      <c r="E87" s="103"/>
      <c r="F87" s="80">
        <f t="shared" si="17"/>
        <v>0</v>
      </c>
      <c r="G87" s="81" t="e">
        <f>F87/#REF!</f>
        <v>#REF!</v>
      </c>
      <c r="H87" s="21"/>
      <c r="I87" s="28">
        <f t="shared" si="18"/>
        <v>114</v>
      </c>
    </row>
    <row r="88" spans="1:18" x14ac:dyDescent="0.2">
      <c r="A88" s="23">
        <v>82</v>
      </c>
      <c r="B88" s="77"/>
      <c r="C88" s="21" t="e">
        <f t="shared" si="16"/>
        <v>#N/A</v>
      </c>
      <c r="D88" s="21"/>
      <c r="E88" s="103"/>
      <c r="F88" s="80">
        <f t="shared" si="17"/>
        <v>0</v>
      </c>
      <c r="G88" s="81" t="e">
        <f>F88/#REF!</f>
        <v>#REF!</v>
      </c>
      <c r="H88" s="21"/>
      <c r="I88" s="28">
        <f t="shared" si="18"/>
        <v>114</v>
      </c>
    </row>
    <row r="89" spans="1:18" x14ac:dyDescent="0.2">
      <c r="A89" s="23">
        <v>83</v>
      </c>
      <c r="B89" s="77"/>
      <c r="C89" s="21" t="e">
        <f t="shared" si="16"/>
        <v>#N/A</v>
      </c>
      <c r="D89" s="21"/>
      <c r="E89" s="103"/>
      <c r="F89" s="80">
        <f t="shared" si="17"/>
        <v>0</v>
      </c>
      <c r="G89" s="81" t="e">
        <f>F89/#REF!</f>
        <v>#REF!</v>
      </c>
      <c r="H89" s="21"/>
      <c r="I89" s="28">
        <f t="shared" si="18"/>
        <v>114</v>
      </c>
    </row>
    <row r="90" spans="1:18" x14ac:dyDescent="0.2">
      <c r="A90" s="23">
        <v>84</v>
      </c>
      <c r="B90" s="77"/>
      <c r="C90" s="21" t="e">
        <f t="shared" si="16"/>
        <v>#N/A</v>
      </c>
      <c r="D90" s="21"/>
      <c r="E90" s="103"/>
      <c r="F90" s="80">
        <f t="shared" si="17"/>
        <v>0</v>
      </c>
      <c r="G90" s="81" t="e">
        <f>F90/#REF!</f>
        <v>#REF!</v>
      </c>
      <c r="H90" s="21"/>
      <c r="I90" s="28">
        <f t="shared" si="18"/>
        <v>114</v>
      </c>
      <c r="J90" s="40"/>
      <c r="K90" s="40"/>
      <c r="L90" s="40"/>
      <c r="M90" s="40"/>
      <c r="O90" s="106"/>
      <c r="P90" s="40"/>
      <c r="Q90" s="40"/>
      <c r="R90" s="40"/>
    </row>
    <row r="91" spans="1:18" x14ac:dyDescent="0.2">
      <c r="A91" s="23">
        <v>85</v>
      </c>
      <c r="B91" s="77"/>
      <c r="C91" s="21" t="e">
        <f t="shared" si="16"/>
        <v>#N/A</v>
      </c>
      <c r="D91" s="21"/>
      <c r="E91" s="103"/>
      <c r="F91" s="80">
        <f t="shared" si="17"/>
        <v>0</v>
      </c>
      <c r="G91" s="81" t="e">
        <f>F91/#REF!</f>
        <v>#REF!</v>
      </c>
      <c r="H91" s="21"/>
      <c r="I91" s="28">
        <f t="shared" si="18"/>
        <v>114</v>
      </c>
      <c r="K91" s="105"/>
      <c r="M91" s="105"/>
    </row>
    <row r="92" spans="1:18" x14ac:dyDescent="0.2">
      <c r="A92" s="23">
        <v>86</v>
      </c>
      <c r="B92" s="77"/>
      <c r="C92" s="21" t="e">
        <f t="shared" si="16"/>
        <v>#N/A</v>
      </c>
      <c r="D92" s="21"/>
      <c r="E92" s="103"/>
      <c r="F92" s="80">
        <f t="shared" si="17"/>
        <v>0</v>
      </c>
      <c r="G92" s="81" t="e">
        <f>F92/#REF!</f>
        <v>#REF!</v>
      </c>
      <c r="H92" s="21"/>
      <c r="I92" s="28">
        <f t="shared" si="18"/>
        <v>114</v>
      </c>
      <c r="K92" s="105"/>
      <c r="M92" s="105"/>
    </row>
    <row r="93" spans="1:18" x14ac:dyDescent="0.2">
      <c r="A93" s="23">
        <v>87</v>
      </c>
      <c r="B93" s="77"/>
      <c r="C93" s="21" t="e">
        <f t="shared" si="16"/>
        <v>#N/A</v>
      </c>
      <c r="D93" s="21"/>
      <c r="E93" s="103"/>
      <c r="F93" s="80">
        <f t="shared" si="17"/>
        <v>0</v>
      </c>
      <c r="G93" s="81" t="e">
        <f>F93/#REF!</f>
        <v>#REF!</v>
      </c>
      <c r="H93" s="21"/>
      <c r="I93" s="28">
        <f t="shared" si="18"/>
        <v>114</v>
      </c>
    </row>
    <row r="94" spans="1:18" x14ac:dyDescent="0.2">
      <c r="A94" s="23">
        <v>88</v>
      </c>
      <c r="B94" s="77"/>
      <c r="C94" s="21" t="e">
        <f t="shared" si="16"/>
        <v>#N/A</v>
      </c>
      <c r="D94" s="21"/>
      <c r="E94" s="103"/>
      <c r="F94" s="80">
        <f t="shared" si="17"/>
        <v>0</v>
      </c>
      <c r="G94" s="81" t="e">
        <f>F94/#REF!</f>
        <v>#REF!</v>
      </c>
      <c r="H94" s="21"/>
      <c r="I94" s="28">
        <f t="shared" si="18"/>
        <v>114</v>
      </c>
    </row>
    <row r="95" spans="1:18" x14ac:dyDescent="0.2">
      <c r="A95" s="23">
        <v>89</v>
      </c>
      <c r="B95" s="77"/>
      <c r="C95" s="21" t="e">
        <f t="shared" si="16"/>
        <v>#N/A</v>
      </c>
      <c r="D95" s="21"/>
      <c r="E95" s="103"/>
      <c r="F95" s="80">
        <f t="shared" si="17"/>
        <v>0</v>
      </c>
      <c r="G95" s="81" t="e">
        <f>F95/#REF!</f>
        <v>#REF!</v>
      </c>
      <c r="H95" s="21"/>
      <c r="I95" s="28">
        <f t="shared" si="18"/>
        <v>114</v>
      </c>
      <c r="K95" s="105"/>
      <c r="M95" s="105"/>
    </row>
    <row r="96" spans="1:18" x14ac:dyDescent="0.2">
      <c r="A96" s="23">
        <v>90</v>
      </c>
      <c r="B96" s="77"/>
      <c r="C96" s="21" t="e">
        <f t="shared" si="16"/>
        <v>#N/A</v>
      </c>
      <c r="D96" s="21"/>
      <c r="E96" s="103"/>
      <c r="F96" s="80">
        <f t="shared" si="17"/>
        <v>0</v>
      </c>
      <c r="G96" s="81" t="e">
        <f>F96/#REF!</f>
        <v>#REF!</v>
      </c>
      <c r="H96" s="21"/>
      <c r="I96" s="28">
        <f t="shared" si="18"/>
        <v>114</v>
      </c>
    </row>
    <row r="97" spans="1:29" x14ac:dyDescent="0.2">
      <c r="A97" s="23">
        <v>91</v>
      </c>
      <c r="B97" s="77"/>
      <c r="C97" s="21" t="e">
        <f t="shared" si="16"/>
        <v>#N/A</v>
      </c>
      <c r="D97" s="21"/>
      <c r="E97" s="103"/>
      <c r="F97" s="80">
        <f t="shared" si="17"/>
        <v>0</v>
      </c>
      <c r="G97" s="81" t="e">
        <f>F97/#REF!</f>
        <v>#REF!</v>
      </c>
      <c r="H97" s="21"/>
      <c r="I97" s="28">
        <f t="shared" si="18"/>
        <v>114</v>
      </c>
      <c r="N97" s="107"/>
    </row>
    <row r="98" spans="1:29" x14ac:dyDescent="0.2">
      <c r="A98" s="23">
        <v>92</v>
      </c>
      <c r="B98" s="77"/>
      <c r="C98" s="21" t="e">
        <f t="shared" si="16"/>
        <v>#N/A</v>
      </c>
      <c r="D98" s="21"/>
      <c r="E98" s="103"/>
      <c r="F98" s="80">
        <f t="shared" si="17"/>
        <v>0</v>
      </c>
      <c r="G98" s="81" t="e">
        <f>F98/#REF!</f>
        <v>#REF!</v>
      </c>
      <c r="H98" s="21"/>
      <c r="I98" s="28">
        <f t="shared" si="18"/>
        <v>114</v>
      </c>
    </row>
    <row r="99" spans="1:29" x14ac:dyDescent="0.2">
      <c r="A99" s="23">
        <v>93</v>
      </c>
      <c r="B99" s="77"/>
      <c r="C99" s="21" t="e">
        <f t="shared" si="16"/>
        <v>#N/A</v>
      </c>
      <c r="D99" s="21"/>
      <c r="E99" s="103"/>
      <c r="F99" s="80">
        <f t="shared" si="17"/>
        <v>0</v>
      </c>
      <c r="G99" s="81" t="e">
        <f>F99/#REF!</f>
        <v>#REF!</v>
      </c>
      <c r="H99" s="21"/>
      <c r="I99" s="28">
        <f t="shared" si="18"/>
        <v>114</v>
      </c>
    </row>
    <row r="100" spans="1:29" s="22" customFormat="1" x14ac:dyDescent="0.2">
      <c r="A100" s="23">
        <v>94</v>
      </c>
      <c r="B100" s="77"/>
      <c r="C100" s="21" t="e">
        <f t="shared" si="16"/>
        <v>#N/A</v>
      </c>
      <c r="D100" s="21"/>
      <c r="E100" s="103"/>
      <c r="F100" s="80">
        <f t="shared" si="17"/>
        <v>0</v>
      </c>
      <c r="G100" s="81" t="e">
        <f>F100/#REF!</f>
        <v>#REF!</v>
      </c>
      <c r="H100" s="21"/>
      <c r="I100" s="28">
        <f t="shared" si="18"/>
        <v>114</v>
      </c>
      <c r="J100" s="35"/>
      <c r="K100" s="35"/>
      <c r="L100" s="35"/>
      <c r="M100" s="35"/>
      <c r="N100" s="82"/>
      <c r="O100" s="83"/>
      <c r="P100" s="35"/>
      <c r="Q100" s="35"/>
      <c r="R100" s="35"/>
      <c r="S100" s="156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</row>
    <row r="101" spans="1:29" s="22" customFormat="1" x14ac:dyDescent="0.2">
      <c r="A101" s="23">
        <v>95</v>
      </c>
      <c r="B101" s="77"/>
      <c r="C101" s="21" t="e">
        <f t="shared" si="16"/>
        <v>#N/A</v>
      </c>
      <c r="D101" s="21"/>
      <c r="E101" s="103"/>
      <c r="F101" s="80">
        <f t="shared" si="17"/>
        <v>0</v>
      </c>
      <c r="G101" s="81" t="e">
        <f>F101/#REF!</f>
        <v>#REF!</v>
      </c>
      <c r="H101" s="21"/>
      <c r="I101" s="28">
        <f t="shared" si="18"/>
        <v>114</v>
      </c>
      <c r="J101" s="35"/>
      <c r="K101" s="35"/>
      <c r="L101" s="35"/>
      <c r="M101" s="35"/>
      <c r="N101" s="82"/>
      <c r="O101" s="83"/>
      <c r="P101" s="35"/>
      <c r="Q101" s="35"/>
      <c r="R101" s="35"/>
      <c r="S101" s="15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</row>
    <row r="102" spans="1:29" s="22" customFormat="1" x14ac:dyDescent="0.2">
      <c r="A102" s="23">
        <v>96</v>
      </c>
      <c r="B102" s="96"/>
      <c r="C102" s="21" t="e">
        <f t="shared" si="16"/>
        <v>#N/A</v>
      </c>
      <c r="D102" s="21"/>
      <c r="E102" s="79"/>
      <c r="F102" s="80">
        <f t="shared" si="17"/>
        <v>0</v>
      </c>
      <c r="G102" s="81" t="e">
        <f>F102/#REF!</f>
        <v>#REF!</v>
      </c>
      <c r="H102" s="21"/>
      <c r="I102" s="28">
        <f t="shared" si="18"/>
        <v>114</v>
      </c>
      <c r="J102" s="35"/>
      <c r="K102" s="35"/>
      <c r="L102" s="35"/>
      <c r="M102" s="35"/>
      <c r="N102" s="82"/>
      <c r="O102" s="83"/>
      <c r="P102" s="35"/>
      <c r="Q102" s="35"/>
      <c r="R102" s="35"/>
      <c r="S102" s="156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</row>
    <row r="103" spans="1:29" s="22" customFormat="1" x14ac:dyDescent="0.2">
      <c r="A103" s="108">
        <v>97</v>
      </c>
      <c r="B103" s="96"/>
      <c r="C103" s="21" t="e">
        <f t="shared" si="16"/>
        <v>#N/A</v>
      </c>
      <c r="D103" s="21"/>
      <c r="E103" s="79"/>
      <c r="F103" s="80">
        <f t="shared" si="17"/>
        <v>0</v>
      </c>
      <c r="G103" s="81" t="e">
        <f>F103/#REF!</f>
        <v>#REF!</v>
      </c>
      <c r="H103" s="21"/>
      <c r="I103" s="28">
        <f t="shared" si="18"/>
        <v>114</v>
      </c>
      <c r="J103" s="35"/>
      <c r="K103" s="35"/>
      <c r="L103" s="35"/>
      <c r="M103" s="35"/>
      <c r="N103" s="82"/>
      <c r="O103" s="83"/>
      <c r="P103" s="35"/>
      <c r="Q103" s="35"/>
      <c r="R103" s="35"/>
      <c r="S103" s="156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</row>
    <row r="104" spans="1:29" s="22" customFormat="1" x14ac:dyDescent="0.2">
      <c r="A104" s="108">
        <v>98</v>
      </c>
      <c r="B104" s="96"/>
      <c r="C104" s="21" t="e">
        <f t="shared" si="16"/>
        <v>#N/A</v>
      </c>
      <c r="D104" s="21"/>
      <c r="E104" s="79"/>
      <c r="F104" s="80">
        <f t="shared" si="17"/>
        <v>0</v>
      </c>
      <c r="G104" s="81" t="e">
        <f>F104/#REF!</f>
        <v>#REF!</v>
      </c>
      <c r="H104" s="21"/>
      <c r="I104" s="28">
        <f t="shared" si="18"/>
        <v>114</v>
      </c>
      <c r="J104" s="35"/>
      <c r="K104" s="35"/>
      <c r="L104" s="35"/>
      <c r="M104" s="35"/>
      <c r="N104" s="82"/>
      <c r="O104" s="83"/>
      <c r="P104" s="35"/>
      <c r="Q104" s="35"/>
      <c r="R104" s="35"/>
      <c r="S104" s="15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</row>
    <row r="105" spans="1:29" s="22" customFormat="1" x14ac:dyDescent="0.2">
      <c r="A105" s="108">
        <v>99</v>
      </c>
      <c r="B105" s="77"/>
      <c r="C105" s="21" t="e">
        <f t="shared" si="16"/>
        <v>#N/A</v>
      </c>
      <c r="D105" s="21"/>
      <c r="E105" s="103"/>
      <c r="F105" s="80">
        <f t="shared" si="17"/>
        <v>0</v>
      </c>
      <c r="G105" s="81" t="e">
        <f>F105/#REF!</f>
        <v>#REF!</v>
      </c>
      <c r="H105" s="21"/>
      <c r="I105" s="28">
        <f t="shared" si="18"/>
        <v>114</v>
      </c>
      <c r="J105" s="35"/>
      <c r="K105" s="35"/>
      <c r="L105" s="35"/>
      <c r="M105" s="35"/>
      <c r="N105" s="82"/>
      <c r="O105" s="83"/>
      <c r="P105" s="35"/>
      <c r="Q105" s="35"/>
      <c r="R105" s="35"/>
      <c r="S105" s="15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</row>
    <row r="106" spans="1:29" s="22" customFormat="1" x14ac:dyDescent="0.2">
      <c r="A106" s="108">
        <v>100</v>
      </c>
      <c r="B106" s="77"/>
      <c r="C106" s="21" t="e">
        <f t="shared" si="16"/>
        <v>#N/A</v>
      </c>
      <c r="D106" s="21"/>
      <c r="E106" s="103"/>
      <c r="F106" s="80">
        <f t="shared" si="17"/>
        <v>0</v>
      </c>
      <c r="G106" s="81" t="e">
        <f>F106/#REF!</f>
        <v>#REF!</v>
      </c>
      <c r="H106" s="21"/>
      <c r="I106" s="28">
        <f t="shared" si="18"/>
        <v>114</v>
      </c>
      <c r="J106" s="35"/>
      <c r="K106" s="35"/>
      <c r="L106" s="35"/>
      <c r="M106" s="35"/>
      <c r="N106" s="82"/>
      <c r="O106" s="83"/>
      <c r="P106" s="35"/>
      <c r="Q106" s="35"/>
      <c r="R106" s="35"/>
      <c r="S106" s="156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</row>
    <row r="107" spans="1:29" s="22" customFormat="1" x14ac:dyDescent="0.2">
      <c r="A107" s="108">
        <v>101</v>
      </c>
      <c r="B107" s="77"/>
      <c r="C107" s="21" t="e">
        <f t="shared" si="16"/>
        <v>#N/A</v>
      </c>
      <c r="D107" s="21"/>
      <c r="E107" s="103"/>
      <c r="F107" s="80">
        <f t="shared" si="17"/>
        <v>0</v>
      </c>
      <c r="G107" s="81" t="e">
        <f>F107/#REF!</f>
        <v>#REF!</v>
      </c>
      <c r="H107" s="21"/>
      <c r="I107" s="28">
        <f t="shared" si="18"/>
        <v>114</v>
      </c>
      <c r="J107" s="35"/>
      <c r="K107" s="35"/>
      <c r="L107" s="35"/>
      <c r="M107" s="35"/>
      <c r="N107" s="82"/>
      <c r="O107" s="83"/>
      <c r="P107" s="35"/>
      <c r="Q107" s="35"/>
      <c r="R107" s="35"/>
      <c r="S107" s="156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</row>
    <row r="108" spans="1:29" s="22" customFormat="1" x14ac:dyDescent="0.2">
      <c r="A108" s="108">
        <v>102</v>
      </c>
      <c r="B108" s="77"/>
      <c r="C108" s="21" t="e">
        <f t="shared" si="16"/>
        <v>#N/A</v>
      </c>
      <c r="D108" s="21"/>
      <c r="E108" s="103"/>
      <c r="F108" s="80">
        <f t="shared" si="17"/>
        <v>0</v>
      </c>
      <c r="G108" s="81" t="e">
        <f>F108/#REF!</f>
        <v>#REF!</v>
      </c>
      <c r="H108" s="21"/>
      <c r="I108" s="28">
        <f t="shared" si="18"/>
        <v>114</v>
      </c>
      <c r="J108" s="35"/>
      <c r="K108" s="35"/>
      <c r="L108" s="35"/>
      <c r="M108" s="35"/>
      <c r="N108" s="82"/>
      <c r="O108" s="83"/>
      <c r="P108" s="35"/>
      <c r="Q108" s="35"/>
      <c r="R108" s="35"/>
      <c r="S108" s="156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</row>
    <row r="109" spans="1:29" s="22" customFormat="1" x14ac:dyDescent="0.2">
      <c r="A109" s="108">
        <v>103</v>
      </c>
      <c r="B109" s="77"/>
      <c r="C109" s="21" t="e">
        <f t="shared" si="16"/>
        <v>#N/A</v>
      </c>
      <c r="D109" s="21"/>
      <c r="E109" s="103"/>
      <c r="F109" s="80">
        <f t="shared" si="17"/>
        <v>0</v>
      </c>
      <c r="G109" s="81" t="e">
        <f>F109/#REF!</f>
        <v>#REF!</v>
      </c>
      <c r="H109" s="21"/>
      <c r="I109" s="28">
        <f t="shared" si="18"/>
        <v>114</v>
      </c>
      <c r="J109" s="35"/>
      <c r="K109" s="35"/>
      <c r="L109" s="35"/>
      <c r="M109" s="35"/>
      <c r="N109" s="82"/>
      <c r="O109" s="83"/>
      <c r="P109" s="35"/>
      <c r="Q109" s="35"/>
      <c r="R109" s="35"/>
      <c r="S109" s="156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</row>
    <row r="110" spans="1:29" s="22" customFormat="1" x14ac:dyDescent="0.2">
      <c r="A110" s="108">
        <v>104</v>
      </c>
      <c r="B110" s="77"/>
      <c r="C110" s="21" t="e">
        <f t="shared" si="16"/>
        <v>#N/A</v>
      </c>
      <c r="D110" s="21"/>
      <c r="E110" s="103"/>
      <c r="F110" s="80">
        <f t="shared" si="17"/>
        <v>0</v>
      </c>
      <c r="G110" s="81" t="e">
        <f>F110/#REF!</f>
        <v>#REF!</v>
      </c>
      <c r="H110" s="21"/>
      <c r="I110" s="28">
        <f t="shared" si="18"/>
        <v>114</v>
      </c>
      <c r="J110" s="35"/>
      <c r="K110" s="35"/>
      <c r="L110" s="35"/>
      <c r="M110" s="35"/>
      <c r="N110" s="82"/>
      <c r="O110" s="83"/>
      <c r="P110" s="35"/>
      <c r="Q110" s="35"/>
      <c r="R110" s="35"/>
      <c r="S110" s="156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</row>
    <row r="111" spans="1:29" s="22" customFormat="1" x14ac:dyDescent="0.2">
      <c r="A111" s="108">
        <v>105</v>
      </c>
      <c r="B111" s="77"/>
      <c r="C111" s="21" t="e">
        <f t="shared" si="16"/>
        <v>#N/A</v>
      </c>
      <c r="D111" s="21"/>
      <c r="E111" s="103"/>
      <c r="F111" s="80">
        <f t="shared" si="17"/>
        <v>0</v>
      </c>
      <c r="G111" s="81" t="e">
        <f>F111/#REF!</f>
        <v>#REF!</v>
      </c>
      <c r="H111" s="21"/>
      <c r="I111" s="28">
        <f t="shared" si="18"/>
        <v>114</v>
      </c>
      <c r="J111" s="35"/>
      <c r="K111" s="35"/>
      <c r="L111" s="35"/>
      <c r="M111" s="35"/>
      <c r="N111" s="82"/>
      <c r="O111" s="83"/>
      <c r="P111" s="35"/>
      <c r="Q111" s="35"/>
      <c r="R111" s="35"/>
      <c r="S111" s="156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</row>
    <row r="112" spans="1:29" s="22" customFormat="1" x14ac:dyDescent="0.2">
      <c r="A112" s="108">
        <v>106</v>
      </c>
      <c r="B112" s="77"/>
      <c r="C112" s="21" t="e">
        <f t="shared" si="16"/>
        <v>#N/A</v>
      </c>
      <c r="D112" s="21"/>
      <c r="E112" s="103"/>
      <c r="F112" s="80">
        <f t="shared" si="17"/>
        <v>0</v>
      </c>
      <c r="G112" s="81" t="e">
        <f>F112/#REF!</f>
        <v>#REF!</v>
      </c>
      <c r="H112" s="21"/>
      <c r="I112" s="28">
        <f t="shared" si="18"/>
        <v>114</v>
      </c>
      <c r="J112" s="35"/>
      <c r="K112" s="35"/>
      <c r="L112" s="35"/>
      <c r="M112" s="35"/>
      <c r="N112" s="82"/>
      <c r="O112" s="83"/>
      <c r="P112" s="35"/>
      <c r="Q112" s="35"/>
      <c r="R112" s="35"/>
      <c r="S112" s="156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</row>
    <row r="113" spans="1:29" s="22" customFormat="1" x14ac:dyDescent="0.2">
      <c r="A113" s="108">
        <v>107</v>
      </c>
      <c r="B113" s="77"/>
      <c r="C113" s="21" t="e">
        <f t="shared" si="16"/>
        <v>#N/A</v>
      </c>
      <c r="D113" s="21"/>
      <c r="E113" s="103"/>
      <c r="F113" s="80">
        <f t="shared" si="17"/>
        <v>0</v>
      </c>
      <c r="G113" s="81" t="e">
        <f>F113/#REF!</f>
        <v>#REF!</v>
      </c>
      <c r="H113" s="21"/>
      <c r="I113" s="28">
        <f t="shared" si="18"/>
        <v>114</v>
      </c>
      <c r="J113" s="35"/>
      <c r="K113" s="35"/>
      <c r="L113" s="35"/>
      <c r="M113" s="35"/>
      <c r="N113" s="82"/>
      <c r="O113" s="83"/>
      <c r="P113" s="35"/>
      <c r="Q113" s="35"/>
      <c r="R113" s="35"/>
      <c r="S113" s="156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</row>
    <row r="114" spans="1:29" s="22" customFormat="1" x14ac:dyDescent="0.2">
      <c r="A114" s="109">
        <v>108</v>
      </c>
      <c r="B114" s="77"/>
      <c r="C114" s="21" t="e">
        <f t="shared" si="16"/>
        <v>#N/A</v>
      </c>
      <c r="D114" s="21"/>
      <c r="E114" s="103"/>
      <c r="F114" s="80">
        <f t="shared" si="17"/>
        <v>0</v>
      </c>
      <c r="G114" s="81" t="e">
        <f>F114/#REF!</f>
        <v>#REF!</v>
      </c>
      <c r="H114" s="21"/>
      <c r="I114" s="28">
        <f t="shared" si="18"/>
        <v>114</v>
      </c>
      <c r="J114" s="35"/>
      <c r="K114" s="35"/>
      <c r="L114" s="35"/>
      <c r="M114" s="35"/>
      <c r="N114" s="82"/>
      <c r="O114" s="83"/>
      <c r="P114" s="35"/>
      <c r="Q114" s="35"/>
      <c r="R114" s="35"/>
      <c r="S114" s="156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</row>
    <row r="115" spans="1:29" s="22" customFormat="1" x14ac:dyDescent="0.2">
      <c r="A115" s="109">
        <v>109</v>
      </c>
      <c r="B115" s="77"/>
      <c r="C115" s="21" t="e">
        <f t="shared" si="16"/>
        <v>#N/A</v>
      </c>
      <c r="D115" s="21"/>
      <c r="E115" s="103"/>
      <c r="F115" s="80">
        <f t="shared" si="17"/>
        <v>0</v>
      </c>
      <c r="G115" s="81" t="e">
        <f>F115/#REF!</f>
        <v>#REF!</v>
      </c>
      <c r="H115" s="21"/>
      <c r="I115" s="28">
        <f t="shared" si="18"/>
        <v>114</v>
      </c>
      <c r="J115" s="35"/>
      <c r="K115" s="35"/>
      <c r="L115" s="35"/>
      <c r="M115" s="35"/>
      <c r="N115" s="82"/>
      <c r="O115" s="83"/>
      <c r="P115" s="35"/>
      <c r="Q115" s="35"/>
      <c r="R115" s="35"/>
      <c r="S115" s="156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</row>
    <row r="116" spans="1:29" s="22" customFormat="1" x14ac:dyDescent="0.2">
      <c r="A116" s="109">
        <v>110</v>
      </c>
      <c r="B116" s="77"/>
      <c r="C116" s="21" t="e">
        <f t="shared" si="16"/>
        <v>#N/A</v>
      </c>
      <c r="D116" s="21"/>
      <c r="E116" s="103"/>
      <c r="F116" s="80">
        <f t="shared" si="17"/>
        <v>0</v>
      </c>
      <c r="G116" s="81" t="e">
        <f>F116/#REF!</f>
        <v>#REF!</v>
      </c>
      <c r="H116" s="21"/>
      <c r="I116" s="28">
        <f t="shared" si="18"/>
        <v>114</v>
      </c>
      <c r="J116" s="35"/>
      <c r="K116" s="35"/>
      <c r="L116" s="35"/>
      <c r="M116" s="35"/>
      <c r="N116" s="82"/>
      <c r="O116" s="83"/>
      <c r="P116" s="35"/>
      <c r="Q116" s="35"/>
      <c r="R116" s="35"/>
      <c r="S116" s="156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</row>
    <row r="117" spans="1:29" s="22" customFormat="1" x14ac:dyDescent="0.2">
      <c r="A117" s="109">
        <v>111</v>
      </c>
      <c r="B117" s="77"/>
      <c r="C117" s="21" t="e">
        <f t="shared" si="16"/>
        <v>#N/A</v>
      </c>
      <c r="D117" s="21"/>
      <c r="E117" s="103"/>
      <c r="F117" s="80">
        <f t="shared" si="17"/>
        <v>0</v>
      </c>
      <c r="G117" s="81" t="e">
        <f>F117/#REF!</f>
        <v>#REF!</v>
      </c>
      <c r="H117" s="21"/>
      <c r="I117" s="28">
        <f t="shared" si="18"/>
        <v>114</v>
      </c>
      <c r="J117" s="35"/>
      <c r="K117" s="35"/>
      <c r="L117" s="35"/>
      <c r="M117" s="35"/>
      <c r="N117" s="82"/>
      <c r="O117" s="83"/>
      <c r="P117" s="35"/>
      <c r="Q117" s="35"/>
      <c r="R117" s="35"/>
      <c r="S117" s="156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</row>
    <row r="118" spans="1:29" s="22" customFormat="1" x14ac:dyDescent="0.2">
      <c r="A118" s="109">
        <v>112</v>
      </c>
      <c r="B118" s="77"/>
      <c r="C118" s="21" t="e">
        <f t="shared" si="16"/>
        <v>#N/A</v>
      </c>
      <c r="D118" s="21"/>
      <c r="E118" s="103"/>
      <c r="F118" s="80">
        <f t="shared" si="17"/>
        <v>0</v>
      </c>
      <c r="G118" s="81" t="e">
        <f>F118/#REF!</f>
        <v>#REF!</v>
      </c>
      <c r="H118" s="21"/>
      <c r="I118" s="28">
        <f t="shared" si="18"/>
        <v>114</v>
      </c>
      <c r="J118" s="35"/>
      <c r="K118" s="35"/>
      <c r="L118" s="35"/>
      <c r="M118" s="35"/>
      <c r="N118" s="82"/>
      <c r="O118" s="83"/>
      <c r="P118" s="35"/>
      <c r="Q118" s="35"/>
      <c r="R118" s="35"/>
      <c r="S118" s="156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</row>
    <row r="119" spans="1:29" s="22" customFormat="1" x14ac:dyDescent="0.2">
      <c r="A119" s="109">
        <v>113</v>
      </c>
      <c r="B119" s="77"/>
      <c r="C119" s="21" t="e">
        <f t="shared" si="16"/>
        <v>#N/A</v>
      </c>
      <c r="D119" s="21"/>
      <c r="E119" s="103"/>
      <c r="F119" s="80">
        <f t="shared" si="17"/>
        <v>0</v>
      </c>
      <c r="G119" s="81" t="e">
        <f>F119/#REF!</f>
        <v>#REF!</v>
      </c>
      <c r="H119" s="21"/>
      <c r="I119" s="28">
        <f t="shared" si="18"/>
        <v>114</v>
      </c>
      <c r="J119" s="35"/>
      <c r="K119" s="35"/>
      <c r="L119" s="35"/>
      <c r="M119" s="35"/>
      <c r="N119" s="82"/>
      <c r="O119" s="83"/>
      <c r="P119" s="35"/>
      <c r="Q119" s="35"/>
      <c r="R119" s="35"/>
      <c r="S119" s="156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</row>
    <row r="120" spans="1:29" s="22" customFormat="1" x14ac:dyDescent="0.2">
      <c r="A120" s="109">
        <v>114</v>
      </c>
      <c r="B120" s="77"/>
      <c r="C120" s="21" t="e">
        <f t="shared" si="16"/>
        <v>#N/A</v>
      </c>
      <c r="D120" s="21"/>
      <c r="E120" s="103"/>
      <c r="F120" s="80">
        <f t="shared" si="17"/>
        <v>0</v>
      </c>
      <c r="G120" s="81" t="e">
        <f>F120/#REF!</f>
        <v>#REF!</v>
      </c>
      <c r="H120" s="21"/>
      <c r="I120" s="28">
        <f t="shared" si="18"/>
        <v>114</v>
      </c>
      <c r="J120" s="35"/>
      <c r="K120" s="35"/>
      <c r="L120" s="35"/>
      <c r="M120" s="35"/>
      <c r="N120" s="82"/>
      <c r="O120" s="83"/>
      <c r="P120" s="35"/>
      <c r="Q120" s="35"/>
      <c r="R120" s="35"/>
      <c r="S120" s="156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</row>
    <row r="121" spans="1:29" s="22" customFormat="1" x14ac:dyDescent="0.2">
      <c r="A121" s="109">
        <v>115</v>
      </c>
      <c r="B121" s="77"/>
      <c r="C121" s="21" t="e">
        <f t="shared" si="16"/>
        <v>#N/A</v>
      </c>
      <c r="D121" s="21"/>
      <c r="E121" s="103"/>
      <c r="F121" s="80">
        <f t="shared" si="17"/>
        <v>0</v>
      </c>
      <c r="G121" s="81" t="e">
        <f>F121/#REF!</f>
        <v>#REF!</v>
      </c>
      <c r="H121" s="21"/>
      <c r="I121" s="28">
        <f t="shared" si="18"/>
        <v>114</v>
      </c>
      <c r="J121" s="35"/>
      <c r="K121" s="35"/>
      <c r="L121" s="35"/>
      <c r="M121" s="35"/>
      <c r="N121" s="82"/>
      <c r="O121" s="83"/>
      <c r="P121" s="35"/>
      <c r="Q121" s="35"/>
      <c r="R121" s="35"/>
      <c r="S121" s="156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</row>
    <row r="122" spans="1:29" s="22" customFormat="1" x14ac:dyDescent="0.2">
      <c r="A122" s="109">
        <v>116</v>
      </c>
      <c r="B122" s="77"/>
      <c r="C122" s="21" t="e">
        <f t="shared" si="16"/>
        <v>#N/A</v>
      </c>
      <c r="D122" s="21"/>
      <c r="E122" s="103"/>
      <c r="F122" s="80">
        <f t="shared" si="17"/>
        <v>0</v>
      </c>
      <c r="G122" s="81" t="e">
        <f>F122/#REF!</f>
        <v>#REF!</v>
      </c>
      <c r="H122" s="21"/>
      <c r="I122" s="28">
        <f t="shared" si="18"/>
        <v>114</v>
      </c>
      <c r="J122" s="35"/>
      <c r="K122" s="35"/>
      <c r="L122" s="35"/>
      <c r="M122" s="35"/>
      <c r="N122" s="82"/>
      <c r="O122" s="83"/>
      <c r="P122" s="35"/>
      <c r="Q122" s="35"/>
      <c r="R122" s="35"/>
      <c r="S122" s="156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</row>
    <row r="123" spans="1:29" s="22" customFormat="1" x14ac:dyDescent="0.2">
      <c r="A123" s="109">
        <v>117</v>
      </c>
      <c r="B123" s="77"/>
      <c r="C123" s="21" t="e">
        <f t="shared" si="16"/>
        <v>#N/A</v>
      </c>
      <c r="D123" s="21"/>
      <c r="E123" s="103"/>
      <c r="F123" s="80">
        <f t="shared" si="17"/>
        <v>0</v>
      </c>
      <c r="G123" s="81" t="e">
        <f>F123/#REF!</f>
        <v>#REF!</v>
      </c>
      <c r="H123" s="21"/>
      <c r="I123" s="28">
        <f t="shared" si="18"/>
        <v>114</v>
      </c>
      <c r="J123" s="35"/>
      <c r="K123" s="35"/>
      <c r="L123" s="35"/>
      <c r="M123" s="35"/>
      <c r="N123" s="82"/>
      <c r="O123" s="83"/>
      <c r="P123" s="35"/>
      <c r="Q123" s="35"/>
      <c r="R123" s="35"/>
      <c r="S123" s="156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</row>
    <row r="124" spans="1:29" s="22" customFormat="1" x14ac:dyDescent="0.2">
      <c r="A124" s="109">
        <v>118</v>
      </c>
      <c r="B124" s="77"/>
      <c r="C124" s="21" t="e">
        <f t="shared" si="16"/>
        <v>#N/A</v>
      </c>
      <c r="D124" s="21"/>
      <c r="E124" s="103"/>
      <c r="F124" s="80">
        <f t="shared" si="17"/>
        <v>0</v>
      </c>
      <c r="G124" s="81" t="e">
        <f>F124/#REF!</f>
        <v>#REF!</v>
      </c>
      <c r="H124" s="21"/>
      <c r="I124" s="28">
        <f t="shared" si="18"/>
        <v>114</v>
      </c>
      <c r="J124" s="35"/>
      <c r="K124" s="35"/>
      <c r="L124" s="35"/>
      <c r="M124" s="35"/>
      <c r="N124" s="82"/>
      <c r="O124" s="83"/>
      <c r="P124" s="35"/>
      <c r="Q124" s="35"/>
      <c r="R124" s="35"/>
      <c r="S124" s="156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</row>
    <row r="125" spans="1:29" s="22" customFormat="1" x14ac:dyDescent="0.2">
      <c r="A125" s="109">
        <v>119</v>
      </c>
      <c r="B125" s="77"/>
      <c r="C125" s="21" t="e">
        <f t="shared" si="16"/>
        <v>#N/A</v>
      </c>
      <c r="D125" s="21"/>
      <c r="E125" s="103"/>
      <c r="F125" s="80">
        <f t="shared" si="17"/>
        <v>0</v>
      </c>
      <c r="G125" s="81" t="e">
        <f>F125/#REF!</f>
        <v>#REF!</v>
      </c>
      <c r="H125" s="21"/>
      <c r="I125" s="28">
        <f t="shared" si="18"/>
        <v>114</v>
      </c>
      <c r="J125" s="35"/>
      <c r="K125" s="35"/>
      <c r="L125" s="35"/>
      <c r="M125" s="35"/>
      <c r="N125" s="82"/>
      <c r="O125" s="83"/>
      <c r="P125" s="35"/>
      <c r="Q125" s="35"/>
      <c r="R125" s="35"/>
      <c r="S125" s="156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</row>
    <row r="126" spans="1:29" s="22" customFormat="1" x14ac:dyDescent="0.2">
      <c r="A126" s="109">
        <v>120</v>
      </c>
      <c r="B126" s="77"/>
      <c r="C126" s="21" t="e">
        <f t="shared" si="16"/>
        <v>#N/A</v>
      </c>
      <c r="D126" s="21"/>
      <c r="E126" s="103"/>
      <c r="F126" s="80">
        <f t="shared" si="17"/>
        <v>0</v>
      </c>
      <c r="G126" s="81" t="e">
        <f>F126/#REF!</f>
        <v>#REF!</v>
      </c>
      <c r="H126" s="21"/>
      <c r="I126" s="28">
        <f t="shared" si="18"/>
        <v>114</v>
      </c>
      <c r="J126" s="35"/>
      <c r="K126" s="35"/>
      <c r="L126" s="35"/>
      <c r="M126" s="35"/>
      <c r="N126" s="82"/>
      <c r="O126" s="83"/>
      <c r="P126" s="35"/>
      <c r="Q126" s="35"/>
      <c r="R126" s="35"/>
      <c r="S126" s="156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</row>
    <row r="127" spans="1:29" s="22" customFormat="1" x14ac:dyDescent="0.2">
      <c r="A127" s="109">
        <v>121</v>
      </c>
      <c r="B127" s="77"/>
      <c r="C127" s="21" t="e">
        <f t="shared" si="16"/>
        <v>#N/A</v>
      </c>
      <c r="D127" s="21"/>
      <c r="E127" s="103"/>
      <c r="F127" s="80">
        <f t="shared" si="17"/>
        <v>0</v>
      </c>
      <c r="G127" s="81" t="e">
        <f>F127/#REF!</f>
        <v>#REF!</v>
      </c>
      <c r="H127" s="21"/>
      <c r="I127" s="28">
        <f t="shared" si="18"/>
        <v>114</v>
      </c>
      <c r="J127" s="35"/>
      <c r="K127" s="35"/>
      <c r="L127" s="35"/>
      <c r="M127" s="35"/>
      <c r="N127" s="82"/>
      <c r="O127" s="83"/>
      <c r="P127" s="35"/>
      <c r="Q127" s="35"/>
      <c r="R127" s="35"/>
      <c r="S127" s="156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</row>
    <row r="128" spans="1:29" s="22" customFormat="1" x14ac:dyDescent="0.2">
      <c r="A128" s="109">
        <v>122</v>
      </c>
      <c r="B128" s="77"/>
      <c r="C128" s="21" t="e">
        <f t="shared" si="16"/>
        <v>#N/A</v>
      </c>
      <c r="D128" s="21"/>
      <c r="E128" s="103"/>
      <c r="F128" s="80">
        <f t="shared" si="17"/>
        <v>0</v>
      </c>
      <c r="G128" s="81" t="e">
        <f>F128/#REF!</f>
        <v>#REF!</v>
      </c>
      <c r="H128" s="21"/>
      <c r="I128" s="28">
        <f t="shared" si="18"/>
        <v>114</v>
      </c>
      <c r="J128" s="35"/>
      <c r="K128" s="35"/>
      <c r="L128" s="35"/>
      <c r="M128" s="35"/>
      <c r="N128" s="82"/>
      <c r="O128" s="83"/>
      <c r="P128" s="35"/>
      <c r="Q128" s="35"/>
      <c r="R128" s="35"/>
      <c r="S128" s="156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s="22" customFormat="1" x14ac:dyDescent="0.2">
      <c r="A129" s="109">
        <v>123</v>
      </c>
      <c r="B129" s="77"/>
      <c r="C129" s="21" t="e">
        <f t="shared" si="16"/>
        <v>#N/A</v>
      </c>
      <c r="D129" s="21"/>
      <c r="E129" s="103"/>
      <c r="F129" s="80">
        <f t="shared" si="17"/>
        <v>0</v>
      </c>
      <c r="G129" s="81" t="e">
        <f>F129/#REF!</f>
        <v>#REF!</v>
      </c>
      <c r="H129" s="21"/>
      <c r="I129" s="28">
        <f t="shared" si="18"/>
        <v>114</v>
      </c>
      <c r="J129" s="35"/>
      <c r="K129" s="35"/>
      <c r="L129" s="35"/>
      <c r="M129" s="35"/>
      <c r="N129" s="82"/>
      <c r="O129" s="83"/>
      <c r="P129" s="35"/>
      <c r="Q129" s="35"/>
      <c r="R129" s="35"/>
      <c r="S129" s="156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s="22" customFormat="1" x14ac:dyDescent="0.2">
      <c r="A130" s="109">
        <v>124</v>
      </c>
      <c r="B130" s="77"/>
      <c r="C130" s="21" t="e">
        <f t="shared" si="16"/>
        <v>#N/A</v>
      </c>
      <c r="D130" s="21"/>
      <c r="E130" s="103"/>
      <c r="F130" s="80">
        <f t="shared" si="17"/>
        <v>0</v>
      </c>
      <c r="G130" s="81" t="e">
        <f>F130/#REF!</f>
        <v>#REF!</v>
      </c>
      <c r="H130" s="21"/>
      <c r="I130" s="28">
        <f t="shared" si="18"/>
        <v>114</v>
      </c>
      <c r="J130" s="35"/>
      <c r="K130" s="35"/>
      <c r="L130" s="35"/>
      <c r="M130" s="35"/>
      <c r="N130" s="82"/>
      <c r="O130" s="83"/>
      <c r="P130" s="35"/>
      <c r="Q130" s="35"/>
      <c r="R130" s="35"/>
      <c r="S130" s="156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</row>
    <row r="131" spans="1:29" s="22" customFormat="1" x14ac:dyDescent="0.2">
      <c r="A131" s="109">
        <v>125</v>
      </c>
      <c r="B131" s="77"/>
      <c r="C131" s="21" t="e">
        <f t="shared" si="16"/>
        <v>#N/A</v>
      </c>
      <c r="D131" s="21"/>
      <c r="E131" s="103"/>
      <c r="F131" s="80">
        <f t="shared" si="17"/>
        <v>0</v>
      </c>
      <c r="G131" s="81" t="e">
        <f>F131/#REF!</f>
        <v>#REF!</v>
      </c>
      <c r="H131" s="21"/>
      <c r="I131" s="28">
        <f t="shared" si="18"/>
        <v>114</v>
      </c>
      <c r="J131" s="35"/>
      <c r="K131" s="35"/>
      <c r="L131" s="35"/>
      <c r="M131" s="35"/>
      <c r="N131" s="82"/>
      <c r="O131" s="83"/>
      <c r="P131" s="35"/>
      <c r="Q131" s="35"/>
      <c r="R131" s="35"/>
      <c r="S131" s="156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1:29" s="22" customFormat="1" x14ac:dyDescent="0.2">
      <c r="A132" s="109">
        <v>126</v>
      </c>
      <c r="B132" s="77"/>
      <c r="C132" s="21" t="e">
        <f t="shared" si="16"/>
        <v>#N/A</v>
      </c>
      <c r="D132" s="21"/>
      <c r="E132" s="103"/>
      <c r="F132" s="80">
        <f t="shared" si="17"/>
        <v>0</v>
      </c>
      <c r="G132" s="81" t="e">
        <f>F132/#REF!</f>
        <v>#REF!</v>
      </c>
      <c r="H132" s="21"/>
      <c r="I132" s="28">
        <f t="shared" si="18"/>
        <v>114</v>
      </c>
      <c r="J132" s="35"/>
      <c r="K132" s="35"/>
      <c r="L132" s="35"/>
      <c r="M132" s="35"/>
      <c r="N132" s="82"/>
      <c r="O132" s="83"/>
      <c r="P132" s="35"/>
      <c r="Q132" s="35"/>
      <c r="R132" s="35"/>
      <c r="S132" s="156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</row>
    <row r="133" spans="1:29" s="22" customFormat="1" x14ac:dyDescent="0.2">
      <c r="A133" s="109">
        <v>127</v>
      </c>
      <c r="B133" s="77"/>
      <c r="C133" s="21" t="e">
        <f t="shared" si="16"/>
        <v>#N/A</v>
      </c>
      <c r="D133" s="21"/>
      <c r="E133" s="103"/>
      <c r="F133" s="80">
        <f t="shared" si="17"/>
        <v>0</v>
      </c>
      <c r="G133" s="81" t="e">
        <f>F133/#REF!</f>
        <v>#REF!</v>
      </c>
      <c r="H133" s="21"/>
      <c r="I133" s="28">
        <f t="shared" si="18"/>
        <v>114</v>
      </c>
      <c r="J133" s="35"/>
      <c r="K133" s="35"/>
      <c r="L133" s="35"/>
      <c r="M133" s="35"/>
      <c r="N133" s="82"/>
      <c r="O133" s="83"/>
      <c r="P133" s="35"/>
      <c r="Q133" s="35"/>
      <c r="R133" s="35"/>
      <c r="S133" s="156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</row>
    <row r="134" spans="1:29" s="22" customFormat="1" x14ac:dyDescent="0.2">
      <c r="A134" s="109">
        <v>128</v>
      </c>
      <c r="B134" s="77"/>
      <c r="C134" s="21" t="e">
        <f t="shared" si="16"/>
        <v>#N/A</v>
      </c>
      <c r="D134" s="21"/>
      <c r="E134" s="103"/>
      <c r="F134" s="80">
        <f t="shared" si="17"/>
        <v>0</v>
      </c>
      <c r="G134" s="81" t="e">
        <f>F134/#REF!</f>
        <v>#REF!</v>
      </c>
      <c r="H134" s="21"/>
      <c r="I134" s="28">
        <f t="shared" si="18"/>
        <v>114</v>
      </c>
      <c r="J134" s="35"/>
      <c r="K134" s="35"/>
      <c r="L134" s="35"/>
      <c r="M134" s="35"/>
      <c r="N134" s="82"/>
      <c r="O134" s="83"/>
      <c r="P134" s="35"/>
      <c r="Q134" s="35"/>
      <c r="R134" s="35"/>
      <c r="S134" s="156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</row>
    <row r="135" spans="1:29" s="22" customFormat="1" x14ac:dyDescent="0.2">
      <c r="A135" s="109">
        <v>129</v>
      </c>
      <c r="B135" s="77"/>
      <c r="C135" s="21" t="e">
        <f t="shared" si="16"/>
        <v>#N/A</v>
      </c>
      <c r="D135" s="21"/>
      <c r="E135" s="103"/>
      <c r="F135" s="80">
        <f t="shared" si="17"/>
        <v>0</v>
      </c>
      <c r="G135" s="81" t="e">
        <f>F135/#REF!</f>
        <v>#REF!</v>
      </c>
      <c r="H135" s="21"/>
      <c r="I135" s="28">
        <f t="shared" si="18"/>
        <v>114</v>
      </c>
      <c r="J135" s="35"/>
      <c r="K135" s="35"/>
      <c r="L135" s="35"/>
      <c r="M135" s="35"/>
      <c r="N135" s="82"/>
      <c r="O135" s="83"/>
      <c r="P135" s="35"/>
      <c r="Q135" s="35"/>
      <c r="R135" s="35"/>
      <c r="S135" s="156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</row>
    <row r="136" spans="1:29" s="22" customFormat="1" x14ac:dyDescent="0.2">
      <c r="A136" s="109">
        <v>130</v>
      </c>
      <c r="B136" s="77"/>
      <c r="C136" s="21" t="e">
        <f t="shared" si="16"/>
        <v>#N/A</v>
      </c>
      <c r="D136" s="21"/>
      <c r="E136" s="103"/>
      <c r="F136" s="80">
        <f t="shared" si="17"/>
        <v>0</v>
      </c>
      <c r="G136" s="81" t="e">
        <f>F136/#REF!</f>
        <v>#REF!</v>
      </c>
      <c r="H136" s="21"/>
      <c r="I136" s="28">
        <f t="shared" si="18"/>
        <v>114</v>
      </c>
      <c r="J136" s="35"/>
      <c r="K136" s="35"/>
      <c r="L136" s="35"/>
      <c r="M136" s="35"/>
      <c r="N136" s="82"/>
      <c r="O136" s="83"/>
      <c r="P136" s="35"/>
      <c r="Q136" s="35"/>
      <c r="R136" s="35"/>
      <c r="S136" s="156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</row>
    <row r="137" spans="1:29" s="22" customFormat="1" x14ac:dyDescent="0.2">
      <c r="A137" s="109">
        <v>131</v>
      </c>
      <c r="B137" s="77"/>
      <c r="C137" s="21" t="e">
        <f t="shared" si="16"/>
        <v>#N/A</v>
      </c>
      <c r="D137" s="21"/>
      <c r="E137" s="103"/>
      <c r="F137" s="80">
        <f t="shared" si="17"/>
        <v>0</v>
      </c>
      <c r="G137" s="81" t="e">
        <f>F137/#REF!</f>
        <v>#REF!</v>
      </c>
      <c r="H137" s="21"/>
      <c r="I137" s="28">
        <f t="shared" si="18"/>
        <v>114</v>
      </c>
      <c r="J137" s="35"/>
      <c r="K137" s="35"/>
      <c r="L137" s="35"/>
      <c r="M137" s="35"/>
      <c r="N137" s="82"/>
      <c r="O137" s="83"/>
      <c r="P137" s="35"/>
      <c r="Q137" s="35"/>
      <c r="R137" s="35"/>
      <c r="S137" s="156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</row>
    <row r="138" spans="1:29" s="22" customFormat="1" x14ac:dyDescent="0.2">
      <c r="A138" s="109">
        <v>132</v>
      </c>
      <c r="B138" s="77"/>
      <c r="C138" s="21" t="e">
        <f t="shared" si="16"/>
        <v>#N/A</v>
      </c>
      <c r="D138" s="21"/>
      <c r="E138" s="103"/>
      <c r="F138" s="80">
        <f t="shared" si="17"/>
        <v>0</v>
      </c>
      <c r="G138" s="81" t="e">
        <f>F138/#REF!</f>
        <v>#REF!</v>
      </c>
      <c r="H138" s="21"/>
      <c r="I138" s="28">
        <f t="shared" si="18"/>
        <v>114</v>
      </c>
      <c r="J138" s="35"/>
      <c r="K138" s="35"/>
      <c r="L138" s="35"/>
      <c r="M138" s="35"/>
      <c r="N138" s="82"/>
      <c r="O138" s="83"/>
      <c r="P138" s="35"/>
      <c r="Q138" s="35"/>
      <c r="R138" s="35"/>
      <c r="S138" s="156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1:29" s="22" customFormat="1" x14ac:dyDescent="0.2">
      <c r="A139" s="109">
        <v>133</v>
      </c>
      <c r="B139" s="77"/>
      <c r="C139" s="21" t="e">
        <f t="shared" si="16"/>
        <v>#N/A</v>
      </c>
      <c r="D139" s="21"/>
      <c r="E139" s="103"/>
      <c r="F139" s="80">
        <f t="shared" si="17"/>
        <v>0</v>
      </c>
      <c r="G139" s="81" t="e">
        <f>F139/#REF!</f>
        <v>#REF!</v>
      </c>
      <c r="H139" s="21"/>
      <c r="I139" s="28">
        <f t="shared" si="18"/>
        <v>114</v>
      </c>
      <c r="J139" s="35"/>
      <c r="K139" s="35"/>
      <c r="L139" s="35"/>
      <c r="M139" s="35"/>
      <c r="N139" s="82"/>
      <c r="O139" s="83"/>
      <c r="P139" s="35"/>
      <c r="Q139" s="35"/>
      <c r="R139" s="35"/>
      <c r="S139" s="156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</row>
    <row r="140" spans="1:29" s="22" customFormat="1" x14ac:dyDescent="0.2">
      <c r="A140" s="109">
        <v>134</v>
      </c>
      <c r="B140" s="77"/>
      <c r="C140" s="21" t="e">
        <f t="shared" si="16"/>
        <v>#N/A</v>
      </c>
      <c r="D140" s="21"/>
      <c r="E140" s="103"/>
      <c r="F140" s="80">
        <f t="shared" si="17"/>
        <v>0</v>
      </c>
      <c r="G140" s="81" t="e">
        <f>F140/#REF!</f>
        <v>#REF!</v>
      </c>
      <c r="H140" s="21"/>
      <c r="I140" s="28">
        <f t="shared" si="18"/>
        <v>114</v>
      </c>
      <c r="J140" s="35"/>
      <c r="K140" s="35"/>
      <c r="L140" s="35"/>
      <c r="M140" s="35"/>
      <c r="N140" s="82"/>
      <c r="O140" s="83"/>
      <c r="P140" s="35"/>
      <c r="Q140" s="35"/>
      <c r="R140" s="35"/>
      <c r="S140" s="156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</row>
    <row r="141" spans="1:29" s="22" customFormat="1" x14ac:dyDescent="0.2">
      <c r="A141" s="109">
        <v>135</v>
      </c>
      <c r="B141" s="77"/>
      <c r="C141" s="21" t="e">
        <f t="shared" si="16"/>
        <v>#N/A</v>
      </c>
      <c r="D141" s="21"/>
      <c r="E141" s="103"/>
      <c r="F141" s="80">
        <f t="shared" si="17"/>
        <v>0</v>
      </c>
      <c r="G141" s="81" t="e">
        <f>F141/#REF!</f>
        <v>#REF!</v>
      </c>
      <c r="H141" s="21"/>
      <c r="I141" s="28">
        <f t="shared" si="18"/>
        <v>114</v>
      </c>
      <c r="J141" s="35"/>
      <c r="K141" s="35"/>
      <c r="L141" s="35"/>
      <c r="M141" s="35"/>
      <c r="N141" s="82"/>
      <c r="O141" s="83"/>
      <c r="P141" s="35"/>
      <c r="Q141" s="35"/>
      <c r="R141" s="35"/>
      <c r="S141" s="156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</row>
    <row r="142" spans="1:29" s="22" customFormat="1" x14ac:dyDescent="0.2">
      <c r="A142" s="109">
        <v>136</v>
      </c>
      <c r="B142" s="77"/>
      <c r="C142" s="21" t="e">
        <f t="shared" si="16"/>
        <v>#N/A</v>
      </c>
      <c r="D142" s="21"/>
      <c r="E142" s="103"/>
      <c r="F142" s="80">
        <f t="shared" si="17"/>
        <v>0</v>
      </c>
      <c r="G142" s="81" t="e">
        <f>F142/#REF!</f>
        <v>#REF!</v>
      </c>
      <c r="H142" s="21"/>
      <c r="I142" s="28">
        <f t="shared" si="18"/>
        <v>114</v>
      </c>
      <c r="J142" s="35"/>
      <c r="K142" s="35"/>
      <c r="L142" s="35"/>
      <c r="M142" s="35"/>
      <c r="N142" s="82"/>
      <c r="O142" s="83"/>
      <c r="P142" s="35"/>
      <c r="Q142" s="35"/>
      <c r="R142" s="35"/>
      <c r="S142" s="156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</row>
    <row r="143" spans="1:29" s="22" customFormat="1" x14ac:dyDescent="0.2">
      <c r="A143" s="109">
        <v>137</v>
      </c>
      <c r="B143" s="77"/>
      <c r="C143" s="21" t="e">
        <f t="shared" si="16"/>
        <v>#N/A</v>
      </c>
      <c r="D143" s="21"/>
      <c r="E143" s="103"/>
      <c r="F143" s="80">
        <f t="shared" si="17"/>
        <v>0</v>
      </c>
      <c r="G143" s="81" t="e">
        <f>F143/#REF!</f>
        <v>#REF!</v>
      </c>
      <c r="H143" s="21"/>
      <c r="I143" s="28">
        <f t="shared" si="18"/>
        <v>114</v>
      </c>
      <c r="J143" s="35"/>
      <c r="K143" s="35"/>
      <c r="L143" s="35"/>
      <c r="M143" s="35"/>
      <c r="N143" s="82"/>
      <c r="O143" s="83"/>
      <c r="P143" s="35"/>
      <c r="Q143" s="35"/>
      <c r="R143" s="35"/>
      <c r="S143" s="156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</row>
    <row r="144" spans="1:29" s="22" customFormat="1" x14ac:dyDescent="0.2">
      <c r="A144" s="109">
        <v>138</v>
      </c>
      <c r="B144" s="77"/>
      <c r="C144" s="21" t="e">
        <f t="shared" si="16"/>
        <v>#N/A</v>
      </c>
      <c r="D144" s="21"/>
      <c r="E144" s="103"/>
      <c r="F144" s="80">
        <f t="shared" si="17"/>
        <v>0</v>
      </c>
      <c r="G144" s="81" t="e">
        <f>F144/#REF!</f>
        <v>#REF!</v>
      </c>
      <c r="H144" s="21"/>
      <c r="I144" s="28">
        <f t="shared" si="18"/>
        <v>114</v>
      </c>
      <c r="J144" s="35"/>
      <c r="K144" s="35"/>
      <c r="L144" s="35"/>
      <c r="M144" s="35"/>
      <c r="N144" s="82"/>
      <c r="O144" s="83"/>
      <c r="P144" s="35"/>
      <c r="Q144" s="35"/>
      <c r="R144" s="35"/>
      <c r="S144" s="156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</row>
    <row r="145" spans="1:29" s="22" customFormat="1" x14ac:dyDescent="0.2">
      <c r="A145" s="109">
        <v>139</v>
      </c>
      <c r="B145" s="77"/>
      <c r="C145" s="21" t="e">
        <f t="shared" ref="C145:C208" si="19">VLOOKUP($I145,bypoints,9)</f>
        <v>#N/A</v>
      </c>
      <c r="D145" s="21"/>
      <c r="E145" s="103"/>
      <c r="F145" s="80">
        <f t="shared" ref="F145:F208" si="20">E145*2080</f>
        <v>0</v>
      </c>
      <c r="G145" s="81" t="e">
        <f>F145/#REF!</f>
        <v>#REF!</v>
      </c>
      <c r="H145" s="21"/>
      <c r="I145" s="28">
        <f t="shared" ref="I145:I208" si="21">VLOOKUP($A145,eval, 14,FALSE)</f>
        <v>114</v>
      </c>
      <c r="J145" s="35"/>
      <c r="K145" s="35"/>
      <c r="L145" s="35"/>
      <c r="M145" s="35"/>
      <c r="N145" s="82"/>
      <c r="O145" s="83"/>
      <c r="P145" s="35"/>
      <c r="Q145" s="35"/>
      <c r="R145" s="35"/>
      <c r="S145" s="156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</row>
    <row r="146" spans="1:29" s="22" customFormat="1" x14ac:dyDescent="0.2">
      <c r="A146" s="109">
        <v>140</v>
      </c>
      <c r="B146" s="77"/>
      <c r="C146" s="21" t="e">
        <f t="shared" si="19"/>
        <v>#N/A</v>
      </c>
      <c r="D146" s="21"/>
      <c r="E146" s="103"/>
      <c r="F146" s="80">
        <f t="shared" si="20"/>
        <v>0</v>
      </c>
      <c r="G146" s="81" t="e">
        <f>F146/#REF!</f>
        <v>#REF!</v>
      </c>
      <c r="H146" s="21"/>
      <c r="I146" s="28">
        <f t="shared" si="21"/>
        <v>114</v>
      </c>
      <c r="J146" s="35"/>
      <c r="K146" s="35"/>
      <c r="L146" s="35"/>
      <c r="M146" s="35"/>
      <c r="N146" s="82"/>
      <c r="O146" s="83"/>
      <c r="P146" s="35"/>
      <c r="Q146" s="35"/>
      <c r="R146" s="35"/>
      <c r="S146" s="156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</row>
    <row r="147" spans="1:29" s="22" customFormat="1" x14ac:dyDescent="0.2">
      <c r="A147" s="109">
        <v>141</v>
      </c>
      <c r="B147" s="77"/>
      <c r="C147" s="21" t="e">
        <f t="shared" si="19"/>
        <v>#N/A</v>
      </c>
      <c r="D147" s="21"/>
      <c r="E147" s="103"/>
      <c r="F147" s="80">
        <f t="shared" si="20"/>
        <v>0</v>
      </c>
      <c r="G147" s="81" t="e">
        <f>F147/#REF!</f>
        <v>#REF!</v>
      </c>
      <c r="H147" s="21"/>
      <c r="I147" s="28">
        <f t="shared" si="21"/>
        <v>114</v>
      </c>
      <c r="J147" s="35"/>
      <c r="K147" s="35"/>
      <c r="L147" s="35"/>
      <c r="M147" s="35"/>
      <c r="N147" s="82"/>
      <c r="O147" s="83"/>
      <c r="P147" s="35"/>
      <c r="Q147" s="35"/>
      <c r="R147" s="35"/>
      <c r="S147" s="156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</row>
    <row r="148" spans="1:29" s="22" customFormat="1" x14ac:dyDescent="0.2">
      <c r="A148" s="109">
        <v>142</v>
      </c>
      <c r="B148" s="77"/>
      <c r="C148" s="21" t="e">
        <f t="shared" si="19"/>
        <v>#N/A</v>
      </c>
      <c r="D148" s="21"/>
      <c r="E148" s="103"/>
      <c r="F148" s="80">
        <f t="shared" si="20"/>
        <v>0</v>
      </c>
      <c r="G148" s="81" t="e">
        <f>F148/#REF!</f>
        <v>#REF!</v>
      </c>
      <c r="H148" s="21"/>
      <c r="I148" s="28">
        <f t="shared" si="21"/>
        <v>114</v>
      </c>
      <c r="J148" s="35"/>
      <c r="K148" s="35"/>
      <c r="L148" s="35"/>
      <c r="M148" s="35"/>
      <c r="N148" s="82"/>
      <c r="O148" s="83"/>
      <c r="P148" s="35"/>
      <c r="Q148" s="35"/>
      <c r="R148" s="35"/>
      <c r="S148" s="156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</row>
    <row r="149" spans="1:29" s="22" customFormat="1" x14ac:dyDescent="0.2">
      <c r="A149" s="109">
        <v>143</v>
      </c>
      <c r="B149" s="77"/>
      <c r="C149" s="21" t="e">
        <f t="shared" si="19"/>
        <v>#N/A</v>
      </c>
      <c r="D149" s="21"/>
      <c r="E149" s="103"/>
      <c r="F149" s="80">
        <f t="shared" si="20"/>
        <v>0</v>
      </c>
      <c r="G149" s="81" t="e">
        <f>F149/#REF!</f>
        <v>#REF!</v>
      </c>
      <c r="H149" s="21"/>
      <c r="I149" s="28">
        <f t="shared" si="21"/>
        <v>114</v>
      </c>
      <c r="J149" s="35"/>
      <c r="K149" s="35"/>
      <c r="L149" s="35"/>
      <c r="M149" s="35"/>
      <c r="N149" s="82"/>
      <c r="O149" s="83"/>
      <c r="P149" s="35"/>
      <c r="Q149" s="35"/>
      <c r="R149" s="35"/>
      <c r="S149" s="156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</row>
    <row r="150" spans="1:29" s="22" customFormat="1" x14ac:dyDescent="0.2">
      <c r="A150" s="109">
        <v>144</v>
      </c>
      <c r="B150" s="77"/>
      <c r="C150" s="21" t="e">
        <f t="shared" si="19"/>
        <v>#N/A</v>
      </c>
      <c r="D150" s="21"/>
      <c r="E150" s="103"/>
      <c r="F150" s="80">
        <f t="shared" si="20"/>
        <v>0</v>
      </c>
      <c r="G150" s="81" t="e">
        <f>F150/#REF!</f>
        <v>#REF!</v>
      </c>
      <c r="H150" s="21"/>
      <c r="I150" s="28">
        <f t="shared" si="21"/>
        <v>114</v>
      </c>
      <c r="J150" s="35"/>
      <c r="K150" s="35"/>
      <c r="L150" s="35"/>
      <c r="M150" s="35"/>
      <c r="N150" s="82"/>
      <c r="O150" s="83"/>
      <c r="P150" s="35"/>
      <c r="Q150" s="35"/>
      <c r="R150" s="35"/>
      <c r="S150" s="156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</row>
    <row r="151" spans="1:29" s="22" customFormat="1" x14ac:dyDescent="0.2">
      <c r="A151" s="109">
        <v>145</v>
      </c>
      <c r="B151" s="77"/>
      <c r="C151" s="21" t="e">
        <f t="shared" si="19"/>
        <v>#N/A</v>
      </c>
      <c r="D151" s="21"/>
      <c r="E151" s="103"/>
      <c r="F151" s="80">
        <f t="shared" si="20"/>
        <v>0</v>
      </c>
      <c r="G151" s="81" t="e">
        <f>F151/#REF!</f>
        <v>#REF!</v>
      </c>
      <c r="H151" s="21"/>
      <c r="I151" s="28">
        <f t="shared" si="21"/>
        <v>114</v>
      </c>
      <c r="J151" s="35"/>
      <c r="K151" s="35"/>
      <c r="L151" s="35"/>
      <c r="M151" s="35"/>
      <c r="N151" s="82"/>
      <c r="O151" s="83"/>
      <c r="P151" s="35"/>
      <c r="Q151" s="35"/>
      <c r="R151" s="35"/>
      <c r="S151" s="156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</row>
    <row r="152" spans="1:29" s="22" customFormat="1" x14ac:dyDescent="0.2">
      <c r="A152" s="109">
        <v>146</v>
      </c>
      <c r="B152" s="77"/>
      <c r="C152" s="21" t="e">
        <f t="shared" si="19"/>
        <v>#N/A</v>
      </c>
      <c r="D152" s="21"/>
      <c r="E152" s="103"/>
      <c r="F152" s="80">
        <f t="shared" si="20"/>
        <v>0</v>
      </c>
      <c r="G152" s="81" t="e">
        <f>F152/#REF!</f>
        <v>#REF!</v>
      </c>
      <c r="H152" s="21"/>
      <c r="I152" s="28">
        <f t="shared" si="21"/>
        <v>114</v>
      </c>
      <c r="J152" s="35"/>
      <c r="K152" s="35"/>
      <c r="L152" s="35"/>
      <c r="M152" s="35"/>
      <c r="N152" s="82"/>
      <c r="O152" s="83"/>
      <c r="P152" s="35"/>
      <c r="Q152" s="35"/>
      <c r="R152" s="35"/>
      <c r="S152" s="156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</row>
    <row r="153" spans="1:29" s="22" customFormat="1" x14ac:dyDescent="0.2">
      <c r="A153" s="109">
        <v>147</v>
      </c>
      <c r="B153" s="77"/>
      <c r="C153" s="21" t="e">
        <f t="shared" si="19"/>
        <v>#N/A</v>
      </c>
      <c r="D153" s="21"/>
      <c r="E153" s="103"/>
      <c r="F153" s="80">
        <f t="shared" si="20"/>
        <v>0</v>
      </c>
      <c r="G153" s="81" t="e">
        <f>F153/#REF!</f>
        <v>#REF!</v>
      </c>
      <c r="H153" s="21"/>
      <c r="I153" s="28">
        <f t="shared" si="21"/>
        <v>114</v>
      </c>
      <c r="J153" s="35"/>
      <c r="K153" s="35"/>
      <c r="L153" s="35"/>
      <c r="M153" s="35"/>
      <c r="N153" s="82"/>
      <c r="O153" s="83"/>
      <c r="P153" s="35"/>
      <c r="Q153" s="35"/>
      <c r="R153" s="35"/>
      <c r="S153" s="156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</row>
    <row r="154" spans="1:29" s="22" customFormat="1" x14ac:dyDescent="0.2">
      <c r="A154" s="109">
        <v>148</v>
      </c>
      <c r="B154" s="77"/>
      <c r="C154" s="21" t="e">
        <f t="shared" si="19"/>
        <v>#N/A</v>
      </c>
      <c r="D154" s="21"/>
      <c r="E154" s="103"/>
      <c r="F154" s="80">
        <f t="shared" si="20"/>
        <v>0</v>
      </c>
      <c r="G154" s="81" t="e">
        <f>F154/#REF!</f>
        <v>#REF!</v>
      </c>
      <c r="H154" s="21"/>
      <c r="I154" s="28">
        <f t="shared" si="21"/>
        <v>114</v>
      </c>
      <c r="J154" s="35"/>
      <c r="K154" s="35"/>
      <c r="L154" s="35"/>
      <c r="M154" s="35"/>
      <c r="N154" s="82"/>
      <c r="O154" s="83"/>
      <c r="P154" s="35"/>
      <c r="Q154" s="35"/>
      <c r="R154" s="35"/>
      <c r="S154" s="156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</row>
    <row r="155" spans="1:29" s="22" customFormat="1" x14ac:dyDescent="0.2">
      <c r="A155" s="109">
        <v>149</v>
      </c>
      <c r="B155" s="77"/>
      <c r="C155" s="21" t="e">
        <f t="shared" si="19"/>
        <v>#N/A</v>
      </c>
      <c r="D155" s="21"/>
      <c r="E155" s="103"/>
      <c r="F155" s="80">
        <f t="shared" si="20"/>
        <v>0</v>
      </c>
      <c r="G155" s="81" t="e">
        <f>F155/#REF!</f>
        <v>#REF!</v>
      </c>
      <c r="H155" s="21"/>
      <c r="I155" s="28">
        <f t="shared" si="21"/>
        <v>114</v>
      </c>
      <c r="J155" s="35"/>
      <c r="K155" s="35"/>
      <c r="L155" s="35"/>
      <c r="M155" s="35"/>
      <c r="N155" s="82"/>
      <c r="O155" s="83"/>
      <c r="P155" s="35"/>
      <c r="Q155" s="35"/>
      <c r="R155" s="35"/>
      <c r="S155" s="156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</row>
    <row r="156" spans="1:29" s="22" customFormat="1" x14ac:dyDescent="0.2">
      <c r="A156" s="109">
        <v>150</v>
      </c>
      <c r="B156" s="77"/>
      <c r="C156" s="21" t="e">
        <f t="shared" si="19"/>
        <v>#N/A</v>
      </c>
      <c r="D156" s="21"/>
      <c r="E156" s="103"/>
      <c r="F156" s="80">
        <f t="shared" si="20"/>
        <v>0</v>
      </c>
      <c r="G156" s="81" t="e">
        <f>F156/#REF!</f>
        <v>#REF!</v>
      </c>
      <c r="H156" s="21"/>
      <c r="I156" s="28">
        <f t="shared" si="21"/>
        <v>114</v>
      </c>
      <c r="J156" s="35"/>
      <c r="K156" s="35"/>
      <c r="L156" s="35"/>
      <c r="M156" s="35"/>
      <c r="N156" s="82"/>
      <c r="O156" s="83"/>
      <c r="P156" s="35"/>
      <c r="Q156" s="35"/>
      <c r="R156" s="35"/>
      <c r="S156" s="156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</row>
    <row r="157" spans="1:29" s="22" customFormat="1" x14ac:dyDescent="0.2">
      <c r="A157" s="109">
        <v>151</v>
      </c>
      <c r="B157" s="77"/>
      <c r="C157" s="21" t="e">
        <f t="shared" si="19"/>
        <v>#N/A</v>
      </c>
      <c r="D157" s="21"/>
      <c r="E157" s="103"/>
      <c r="F157" s="80">
        <f t="shared" si="20"/>
        <v>0</v>
      </c>
      <c r="G157" s="81" t="e">
        <f>F157/#REF!</f>
        <v>#REF!</v>
      </c>
      <c r="H157" s="21"/>
      <c r="I157" s="28">
        <f t="shared" si="21"/>
        <v>114</v>
      </c>
      <c r="J157" s="35"/>
      <c r="K157" s="35"/>
      <c r="L157" s="35"/>
      <c r="M157" s="35"/>
      <c r="N157" s="82"/>
      <c r="O157" s="83"/>
      <c r="P157" s="35"/>
      <c r="Q157" s="35"/>
      <c r="R157" s="35"/>
      <c r="S157" s="156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</row>
    <row r="158" spans="1:29" s="22" customFormat="1" x14ac:dyDescent="0.2">
      <c r="A158" s="109">
        <v>152</v>
      </c>
      <c r="B158" s="77"/>
      <c r="C158" s="21" t="e">
        <f t="shared" si="19"/>
        <v>#N/A</v>
      </c>
      <c r="D158" s="21"/>
      <c r="E158" s="103"/>
      <c r="F158" s="80">
        <f t="shared" si="20"/>
        <v>0</v>
      </c>
      <c r="G158" s="81" t="e">
        <f>F158/#REF!</f>
        <v>#REF!</v>
      </c>
      <c r="H158" s="21"/>
      <c r="I158" s="28">
        <f t="shared" si="21"/>
        <v>114</v>
      </c>
      <c r="J158" s="35"/>
      <c r="K158" s="35"/>
      <c r="L158" s="35"/>
      <c r="M158" s="35"/>
      <c r="N158" s="82"/>
      <c r="O158" s="83"/>
      <c r="P158" s="35"/>
      <c r="Q158" s="35"/>
      <c r="R158" s="35"/>
      <c r="S158" s="156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</row>
    <row r="159" spans="1:29" s="22" customFormat="1" x14ac:dyDescent="0.2">
      <c r="A159" s="109">
        <v>153</v>
      </c>
      <c r="B159" s="77"/>
      <c r="C159" s="21" t="e">
        <f t="shared" si="19"/>
        <v>#N/A</v>
      </c>
      <c r="D159" s="21"/>
      <c r="E159" s="103"/>
      <c r="F159" s="80">
        <f t="shared" si="20"/>
        <v>0</v>
      </c>
      <c r="G159" s="81" t="e">
        <f>F159/#REF!</f>
        <v>#REF!</v>
      </c>
      <c r="H159" s="21"/>
      <c r="I159" s="28">
        <f t="shared" si="21"/>
        <v>114</v>
      </c>
      <c r="J159" s="35"/>
      <c r="K159" s="35"/>
      <c r="L159" s="35"/>
      <c r="M159" s="35"/>
      <c r="N159" s="82"/>
      <c r="O159" s="83"/>
      <c r="P159" s="35"/>
      <c r="Q159" s="35"/>
      <c r="R159" s="35"/>
      <c r="S159" s="156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</row>
    <row r="160" spans="1:29" s="22" customFormat="1" x14ac:dyDescent="0.2">
      <c r="A160" s="109">
        <v>154</v>
      </c>
      <c r="B160" s="77"/>
      <c r="C160" s="21" t="e">
        <f t="shared" si="19"/>
        <v>#N/A</v>
      </c>
      <c r="D160" s="21"/>
      <c r="E160" s="103"/>
      <c r="F160" s="80">
        <f t="shared" si="20"/>
        <v>0</v>
      </c>
      <c r="G160" s="81" t="e">
        <f>F160/#REF!</f>
        <v>#REF!</v>
      </c>
      <c r="H160" s="21"/>
      <c r="I160" s="28">
        <f t="shared" si="21"/>
        <v>114</v>
      </c>
      <c r="J160" s="35"/>
      <c r="K160" s="35"/>
      <c r="L160" s="35"/>
      <c r="M160" s="35"/>
      <c r="N160" s="82"/>
      <c r="O160" s="83"/>
      <c r="P160" s="35"/>
      <c r="Q160" s="35"/>
      <c r="R160" s="35"/>
      <c r="S160" s="156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</row>
    <row r="161" spans="1:29" s="22" customFormat="1" x14ac:dyDescent="0.2">
      <c r="A161" s="109">
        <v>155</v>
      </c>
      <c r="B161" s="77"/>
      <c r="C161" s="21" t="e">
        <f t="shared" si="19"/>
        <v>#N/A</v>
      </c>
      <c r="D161" s="21"/>
      <c r="E161" s="103"/>
      <c r="F161" s="80">
        <f t="shared" si="20"/>
        <v>0</v>
      </c>
      <c r="G161" s="81" t="e">
        <f>F161/#REF!</f>
        <v>#REF!</v>
      </c>
      <c r="H161" s="21"/>
      <c r="I161" s="28">
        <f t="shared" si="21"/>
        <v>114</v>
      </c>
      <c r="J161" s="35"/>
      <c r="K161" s="35"/>
      <c r="L161" s="35"/>
      <c r="M161" s="35"/>
      <c r="N161" s="82"/>
      <c r="O161" s="83"/>
      <c r="P161" s="35"/>
      <c r="Q161" s="35"/>
      <c r="R161" s="35"/>
      <c r="S161" s="156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</row>
    <row r="162" spans="1:29" s="22" customFormat="1" x14ac:dyDescent="0.2">
      <c r="A162" s="109">
        <v>156</v>
      </c>
      <c r="B162" s="77"/>
      <c r="C162" s="21" t="e">
        <f t="shared" si="19"/>
        <v>#N/A</v>
      </c>
      <c r="D162" s="21"/>
      <c r="E162" s="103"/>
      <c r="F162" s="80">
        <f t="shared" si="20"/>
        <v>0</v>
      </c>
      <c r="G162" s="81" t="e">
        <f>F162/#REF!</f>
        <v>#REF!</v>
      </c>
      <c r="H162" s="21"/>
      <c r="I162" s="28">
        <f t="shared" si="21"/>
        <v>114</v>
      </c>
      <c r="J162" s="35"/>
      <c r="K162" s="35"/>
      <c r="L162" s="35"/>
      <c r="M162" s="35"/>
      <c r="N162" s="82"/>
      <c r="O162" s="83"/>
      <c r="P162" s="35"/>
      <c r="Q162" s="35"/>
      <c r="R162" s="35"/>
      <c r="S162" s="156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</row>
    <row r="163" spans="1:29" s="22" customFormat="1" x14ac:dyDescent="0.2">
      <c r="A163" s="109">
        <v>157</v>
      </c>
      <c r="B163" s="77"/>
      <c r="C163" s="21" t="e">
        <f t="shared" si="19"/>
        <v>#N/A</v>
      </c>
      <c r="D163" s="21"/>
      <c r="E163" s="103"/>
      <c r="F163" s="80">
        <f t="shared" si="20"/>
        <v>0</v>
      </c>
      <c r="G163" s="81" t="e">
        <f>F163/#REF!</f>
        <v>#REF!</v>
      </c>
      <c r="H163" s="21"/>
      <c r="I163" s="28">
        <f t="shared" si="21"/>
        <v>114</v>
      </c>
      <c r="J163" s="35"/>
      <c r="K163" s="35"/>
      <c r="L163" s="35"/>
      <c r="M163" s="35"/>
      <c r="N163" s="82"/>
      <c r="O163" s="83"/>
      <c r="P163" s="35"/>
      <c r="Q163" s="35"/>
      <c r="R163" s="35"/>
      <c r="S163" s="156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</row>
    <row r="164" spans="1:29" s="22" customFormat="1" x14ac:dyDescent="0.2">
      <c r="A164" s="109">
        <v>158</v>
      </c>
      <c r="B164" s="77"/>
      <c r="C164" s="21" t="e">
        <f t="shared" si="19"/>
        <v>#N/A</v>
      </c>
      <c r="D164" s="21"/>
      <c r="E164" s="103"/>
      <c r="F164" s="80">
        <f t="shared" si="20"/>
        <v>0</v>
      </c>
      <c r="G164" s="81" t="e">
        <f>F164/#REF!</f>
        <v>#REF!</v>
      </c>
      <c r="H164" s="21"/>
      <c r="I164" s="28">
        <f t="shared" si="21"/>
        <v>114</v>
      </c>
      <c r="J164" s="35"/>
      <c r="K164" s="35"/>
      <c r="L164" s="35"/>
      <c r="M164" s="35"/>
      <c r="N164" s="82"/>
      <c r="O164" s="83"/>
      <c r="P164" s="35"/>
      <c r="Q164" s="35"/>
      <c r="R164" s="35"/>
      <c r="S164" s="156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</row>
    <row r="165" spans="1:29" s="22" customFormat="1" x14ac:dyDescent="0.2">
      <c r="A165" s="109">
        <v>159</v>
      </c>
      <c r="B165" s="77"/>
      <c r="C165" s="21" t="e">
        <f t="shared" si="19"/>
        <v>#N/A</v>
      </c>
      <c r="D165" s="21"/>
      <c r="E165" s="103"/>
      <c r="F165" s="80">
        <f t="shared" si="20"/>
        <v>0</v>
      </c>
      <c r="G165" s="81" t="e">
        <f>F165/#REF!</f>
        <v>#REF!</v>
      </c>
      <c r="H165" s="21"/>
      <c r="I165" s="28">
        <f t="shared" si="21"/>
        <v>114</v>
      </c>
      <c r="J165" s="35"/>
      <c r="K165" s="35"/>
      <c r="L165" s="35"/>
      <c r="M165" s="35"/>
      <c r="N165" s="82"/>
      <c r="O165" s="83"/>
      <c r="P165" s="35"/>
      <c r="Q165" s="35"/>
      <c r="R165" s="35"/>
      <c r="S165" s="156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</row>
    <row r="166" spans="1:29" s="22" customFormat="1" x14ac:dyDescent="0.2">
      <c r="A166" s="109">
        <v>160</v>
      </c>
      <c r="B166" s="77"/>
      <c r="C166" s="21" t="e">
        <f t="shared" si="19"/>
        <v>#N/A</v>
      </c>
      <c r="D166" s="21"/>
      <c r="E166" s="103"/>
      <c r="F166" s="80">
        <f t="shared" si="20"/>
        <v>0</v>
      </c>
      <c r="G166" s="81" t="e">
        <f>F166/#REF!</f>
        <v>#REF!</v>
      </c>
      <c r="H166" s="21"/>
      <c r="I166" s="28">
        <f t="shared" si="21"/>
        <v>114</v>
      </c>
      <c r="J166" s="35"/>
      <c r="K166" s="35"/>
      <c r="L166" s="35"/>
      <c r="M166" s="35"/>
      <c r="N166" s="82"/>
      <c r="O166" s="83"/>
      <c r="P166" s="35"/>
      <c r="Q166" s="35"/>
      <c r="R166" s="35"/>
      <c r="S166" s="156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</row>
    <row r="167" spans="1:29" s="22" customFormat="1" x14ac:dyDescent="0.2">
      <c r="A167" s="109">
        <v>161</v>
      </c>
      <c r="B167" s="77"/>
      <c r="C167" s="21" t="e">
        <f t="shared" si="19"/>
        <v>#N/A</v>
      </c>
      <c r="D167" s="21"/>
      <c r="E167" s="103"/>
      <c r="F167" s="80">
        <f t="shared" si="20"/>
        <v>0</v>
      </c>
      <c r="G167" s="81" t="e">
        <f>F167/#REF!</f>
        <v>#REF!</v>
      </c>
      <c r="H167" s="21"/>
      <c r="I167" s="28">
        <f t="shared" si="21"/>
        <v>114</v>
      </c>
      <c r="J167" s="35"/>
      <c r="K167" s="35"/>
      <c r="L167" s="35"/>
      <c r="M167" s="35"/>
      <c r="N167" s="82"/>
      <c r="O167" s="83"/>
      <c r="P167" s="35"/>
      <c r="Q167" s="35"/>
      <c r="R167" s="35"/>
      <c r="S167" s="156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</row>
    <row r="168" spans="1:29" s="22" customFormat="1" x14ac:dyDescent="0.2">
      <c r="A168" s="109">
        <v>162</v>
      </c>
      <c r="B168" s="77"/>
      <c r="C168" s="21" t="e">
        <f t="shared" si="19"/>
        <v>#N/A</v>
      </c>
      <c r="D168" s="21"/>
      <c r="E168" s="103"/>
      <c r="F168" s="80">
        <f t="shared" si="20"/>
        <v>0</v>
      </c>
      <c r="G168" s="81" t="e">
        <f>F168/#REF!</f>
        <v>#REF!</v>
      </c>
      <c r="H168" s="21"/>
      <c r="I168" s="28">
        <f t="shared" si="21"/>
        <v>114</v>
      </c>
      <c r="J168" s="35"/>
      <c r="K168" s="35"/>
      <c r="L168" s="35"/>
      <c r="M168" s="35"/>
      <c r="N168" s="82"/>
      <c r="O168" s="83"/>
      <c r="P168" s="35"/>
      <c r="Q168" s="35"/>
      <c r="R168" s="35"/>
      <c r="S168" s="156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</row>
    <row r="169" spans="1:29" s="22" customFormat="1" x14ac:dyDescent="0.2">
      <c r="A169" s="109">
        <v>163</v>
      </c>
      <c r="B169" s="77"/>
      <c r="C169" s="21" t="e">
        <f t="shared" si="19"/>
        <v>#N/A</v>
      </c>
      <c r="D169" s="21"/>
      <c r="E169" s="103"/>
      <c r="F169" s="80">
        <f t="shared" si="20"/>
        <v>0</v>
      </c>
      <c r="G169" s="81" t="e">
        <f>F169/#REF!</f>
        <v>#REF!</v>
      </c>
      <c r="H169" s="21"/>
      <c r="I169" s="28">
        <f t="shared" si="21"/>
        <v>114</v>
      </c>
      <c r="J169" s="35"/>
      <c r="K169" s="35"/>
      <c r="L169" s="35"/>
      <c r="M169" s="35"/>
      <c r="N169" s="82"/>
      <c r="O169" s="83"/>
      <c r="P169" s="35"/>
      <c r="Q169" s="35"/>
      <c r="R169" s="35"/>
      <c r="S169" s="156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</row>
    <row r="170" spans="1:29" s="22" customFormat="1" x14ac:dyDescent="0.2">
      <c r="A170" s="109">
        <v>164</v>
      </c>
      <c r="B170" s="77"/>
      <c r="C170" s="21" t="e">
        <f t="shared" si="19"/>
        <v>#N/A</v>
      </c>
      <c r="D170" s="21"/>
      <c r="E170" s="103"/>
      <c r="F170" s="80">
        <f t="shared" si="20"/>
        <v>0</v>
      </c>
      <c r="G170" s="81" t="e">
        <f>F170/#REF!</f>
        <v>#REF!</v>
      </c>
      <c r="H170" s="21"/>
      <c r="I170" s="28">
        <f t="shared" si="21"/>
        <v>114</v>
      </c>
      <c r="J170" s="35"/>
      <c r="K170" s="35"/>
      <c r="L170" s="35"/>
      <c r="M170" s="35"/>
      <c r="N170" s="82"/>
      <c r="O170" s="83"/>
      <c r="P170" s="35"/>
      <c r="Q170" s="35"/>
      <c r="R170" s="35"/>
      <c r="S170" s="156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</row>
    <row r="171" spans="1:29" s="22" customFormat="1" x14ac:dyDescent="0.2">
      <c r="A171" s="109">
        <v>165</v>
      </c>
      <c r="B171" s="77"/>
      <c r="C171" s="21" t="e">
        <f t="shared" si="19"/>
        <v>#N/A</v>
      </c>
      <c r="D171" s="21"/>
      <c r="E171" s="103"/>
      <c r="F171" s="80">
        <f t="shared" si="20"/>
        <v>0</v>
      </c>
      <c r="G171" s="81" t="e">
        <f>F171/#REF!</f>
        <v>#REF!</v>
      </c>
      <c r="H171" s="21"/>
      <c r="I171" s="28">
        <f t="shared" si="21"/>
        <v>114</v>
      </c>
      <c r="J171" s="35"/>
      <c r="K171" s="35"/>
      <c r="L171" s="35"/>
      <c r="M171" s="35"/>
      <c r="N171" s="82"/>
      <c r="O171" s="83"/>
      <c r="P171" s="35"/>
      <c r="Q171" s="35"/>
      <c r="R171" s="35"/>
      <c r="S171" s="156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</row>
    <row r="172" spans="1:29" s="22" customFormat="1" x14ac:dyDescent="0.2">
      <c r="A172" s="109">
        <v>166</v>
      </c>
      <c r="B172" s="77"/>
      <c r="C172" s="21" t="e">
        <f t="shared" si="19"/>
        <v>#N/A</v>
      </c>
      <c r="D172" s="21"/>
      <c r="E172" s="103"/>
      <c r="F172" s="80">
        <f t="shared" si="20"/>
        <v>0</v>
      </c>
      <c r="G172" s="81" t="e">
        <f>F172/#REF!</f>
        <v>#REF!</v>
      </c>
      <c r="H172" s="21"/>
      <c r="I172" s="28">
        <f t="shared" si="21"/>
        <v>114</v>
      </c>
      <c r="J172" s="35"/>
      <c r="K172" s="35"/>
      <c r="L172" s="35"/>
      <c r="M172" s="35"/>
      <c r="N172" s="82"/>
      <c r="O172" s="83"/>
      <c r="P172" s="35"/>
      <c r="Q172" s="35"/>
      <c r="R172" s="35"/>
      <c r="S172" s="156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</row>
    <row r="173" spans="1:29" s="22" customFormat="1" x14ac:dyDescent="0.2">
      <c r="A173" s="109">
        <v>167</v>
      </c>
      <c r="B173" s="77"/>
      <c r="C173" s="21" t="e">
        <f t="shared" si="19"/>
        <v>#N/A</v>
      </c>
      <c r="D173" s="21"/>
      <c r="E173" s="103"/>
      <c r="F173" s="80">
        <f t="shared" si="20"/>
        <v>0</v>
      </c>
      <c r="G173" s="81" t="e">
        <f>F173/#REF!</f>
        <v>#REF!</v>
      </c>
      <c r="H173" s="21"/>
      <c r="I173" s="28">
        <f t="shared" si="21"/>
        <v>114</v>
      </c>
      <c r="J173" s="35"/>
      <c r="K173" s="35"/>
      <c r="L173" s="35"/>
      <c r="M173" s="35"/>
      <c r="N173" s="82"/>
      <c r="O173" s="83"/>
      <c r="P173" s="35"/>
      <c r="Q173" s="35"/>
      <c r="R173" s="35"/>
      <c r="S173" s="156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</row>
    <row r="174" spans="1:29" s="22" customFormat="1" x14ac:dyDescent="0.2">
      <c r="A174" s="109">
        <v>168</v>
      </c>
      <c r="B174" s="77"/>
      <c r="C174" s="21" t="e">
        <f t="shared" si="19"/>
        <v>#N/A</v>
      </c>
      <c r="D174" s="21"/>
      <c r="E174" s="103"/>
      <c r="F174" s="80">
        <f t="shared" si="20"/>
        <v>0</v>
      </c>
      <c r="G174" s="81" t="e">
        <f>F174/#REF!</f>
        <v>#REF!</v>
      </c>
      <c r="H174" s="21"/>
      <c r="I174" s="28">
        <f t="shared" si="21"/>
        <v>114</v>
      </c>
      <c r="J174" s="35"/>
      <c r="K174" s="35"/>
      <c r="L174" s="35"/>
      <c r="M174" s="35"/>
      <c r="N174" s="82"/>
      <c r="O174" s="83"/>
      <c r="P174" s="35"/>
      <c r="Q174" s="35"/>
      <c r="R174" s="35"/>
      <c r="S174" s="156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</row>
    <row r="175" spans="1:29" s="22" customFormat="1" x14ac:dyDescent="0.2">
      <c r="A175" s="109">
        <v>169</v>
      </c>
      <c r="B175" s="77"/>
      <c r="C175" s="21" t="e">
        <f t="shared" si="19"/>
        <v>#N/A</v>
      </c>
      <c r="D175" s="21"/>
      <c r="E175" s="103"/>
      <c r="F175" s="80">
        <f t="shared" si="20"/>
        <v>0</v>
      </c>
      <c r="G175" s="81" t="e">
        <f>F175/#REF!</f>
        <v>#REF!</v>
      </c>
      <c r="H175" s="21"/>
      <c r="I175" s="28">
        <f t="shared" si="21"/>
        <v>114</v>
      </c>
      <c r="J175" s="35"/>
      <c r="K175" s="35"/>
      <c r="L175" s="35"/>
      <c r="M175" s="35"/>
      <c r="N175" s="82"/>
      <c r="O175" s="83"/>
      <c r="P175" s="35"/>
      <c r="Q175" s="35"/>
      <c r="R175" s="35"/>
      <c r="S175" s="156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</row>
    <row r="176" spans="1:29" s="22" customFormat="1" x14ac:dyDescent="0.2">
      <c r="A176" s="109">
        <v>170</v>
      </c>
      <c r="B176" s="77"/>
      <c r="C176" s="21" t="e">
        <f t="shared" si="19"/>
        <v>#N/A</v>
      </c>
      <c r="D176" s="21"/>
      <c r="E176" s="103"/>
      <c r="F176" s="80">
        <f t="shared" si="20"/>
        <v>0</v>
      </c>
      <c r="G176" s="81" t="e">
        <f>F176/#REF!</f>
        <v>#REF!</v>
      </c>
      <c r="H176" s="21"/>
      <c r="I176" s="28">
        <f t="shared" si="21"/>
        <v>114</v>
      </c>
      <c r="J176" s="35"/>
      <c r="K176" s="35"/>
      <c r="L176" s="35"/>
      <c r="M176" s="35"/>
      <c r="N176" s="82"/>
      <c r="O176" s="83"/>
      <c r="P176" s="35"/>
      <c r="Q176" s="35"/>
      <c r="R176" s="35"/>
      <c r="S176" s="156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</row>
    <row r="177" spans="1:29" s="22" customFormat="1" x14ac:dyDescent="0.2">
      <c r="A177" s="109">
        <v>171</v>
      </c>
      <c r="B177" s="77"/>
      <c r="C177" s="21" t="e">
        <f t="shared" si="19"/>
        <v>#N/A</v>
      </c>
      <c r="D177" s="21"/>
      <c r="E177" s="103"/>
      <c r="F177" s="80">
        <f t="shared" si="20"/>
        <v>0</v>
      </c>
      <c r="G177" s="81" t="e">
        <f>F177/#REF!</f>
        <v>#REF!</v>
      </c>
      <c r="H177" s="21"/>
      <c r="I177" s="28">
        <f t="shared" si="21"/>
        <v>114</v>
      </c>
      <c r="J177" s="35"/>
      <c r="K177" s="35"/>
      <c r="L177" s="35"/>
      <c r="M177" s="35"/>
      <c r="N177" s="82"/>
      <c r="O177" s="83"/>
      <c r="P177" s="35"/>
      <c r="Q177" s="35"/>
      <c r="R177" s="35"/>
      <c r="S177" s="156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</row>
    <row r="178" spans="1:29" s="22" customFormat="1" x14ac:dyDescent="0.2">
      <c r="A178" s="109">
        <v>172</v>
      </c>
      <c r="B178" s="77"/>
      <c r="C178" s="21" t="e">
        <f t="shared" si="19"/>
        <v>#N/A</v>
      </c>
      <c r="D178" s="21"/>
      <c r="E178" s="103"/>
      <c r="F178" s="80">
        <f t="shared" si="20"/>
        <v>0</v>
      </c>
      <c r="G178" s="81" t="e">
        <f>F178/#REF!</f>
        <v>#REF!</v>
      </c>
      <c r="H178" s="21"/>
      <c r="I178" s="28">
        <f t="shared" si="21"/>
        <v>114</v>
      </c>
      <c r="J178" s="35"/>
      <c r="K178" s="35"/>
      <c r="L178" s="35"/>
      <c r="M178" s="35"/>
      <c r="N178" s="82"/>
      <c r="O178" s="83"/>
      <c r="P178" s="35"/>
      <c r="Q178" s="35"/>
      <c r="R178" s="35"/>
      <c r="S178" s="156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</row>
    <row r="179" spans="1:29" s="22" customFormat="1" x14ac:dyDescent="0.2">
      <c r="A179" s="109">
        <v>173</v>
      </c>
      <c r="B179" s="77"/>
      <c r="C179" s="21" t="e">
        <f t="shared" si="19"/>
        <v>#N/A</v>
      </c>
      <c r="D179" s="21"/>
      <c r="E179" s="103"/>
      <c r="F179" s="80">
        <f t="shared" si="20"/>
        <v>0</v>
      </c>
      <c r="G179" s="81" t="e">
        <f>F179/#REF!</f>
        <v>#REF!</v>
      </c>
      <c r="H179" s="21"/>
      <c r="I179" s="28">
        <f t="shared" si="21"/>
        <v>114</v>
      </c>
      <c r="J179" s="35"/>
      <c r="K179" s="35"/>
      <c r="L179" s="35"/>
      <c r="M179" s="35"/>
      <c r="N179" s="82"/>
      <c r="O179" s="83"/>
      <c r="P179" s="35"/>
      <c r="Q179" s="35"/>
      <c r="R179" s="35"/>
      <c r="S179" s="156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</row>
    <row r="180" spans="1:29" s="22" customFormat="1" x14ac:dyDescent="0.2">
      <c r="A180" s="109">
        <v>174</v>
      </c>
      <c r="B180" s="77"/>
      <c r="C180" s="21" t="e">
        <f t="shared" si="19"/>
        <v>#N/A</v>
      </c>
      <c r="D180" s="21"/>
      <c r="E180" s="103"/>
      <c r="F180" s="80">
        <f t="shared" si="20"/>
        <v>0</v>
      </c>
      <c r="G180" s="81" t="e">
        <f>F180/#REF!</f>
        <v>#REF!</v>
      </c>
      <c r="H180" s="21"/>
      <c r="I180" s="28">
        <f t="shared" si="21"/>
        <v>114</v>
      </c>
      <c r="J180" s="35"/>
      <c r="K180" s="35"/>
      <c r="L180" s="35"/>
      <c r="M180" s="35"/>
      <c r="N180" s="82"/>
      <c r="O180" s="83"/>
      <c r="P180" s="35"/>
      <c r="Q180" s="35"/>
      <c r="R180" s="35"/>
      <c r="S180" s="156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</row>
    <row r="181" spans="1:29" s="22" customFormat="1" x14ac:dyDescent="0.2">
      <c r="A181" s="109">
        <v>175</v>
      </c>
      <c r="B181" s="77"/>
      <c r="C181" s="21" t="e">
        <f t="shared" si="19"/>
        <v>#N/A</v>
      </c>
      <c r="D181" s="21"/>
      <c r="E181" s="103"/>
      <c r="F181" s="80">
        <f t="shared" si="20"/>
        <v>0</v>
      </c>
      <c r="G181" s="81" t="e">
        <f>F181/#REF!</f>
        <v>#REF!</v>
      </c>
      <c r="H181" s="21"/>
      <c r="I181" s="28">
        <f t="shared" si="21"/>
        <v>114</v>
      </c>
      <c r="J181" s="35"/>
      <c r="K181" s="35"/>
      <c r="L181" s="35"/>
      <c r="M181" s="35"/>
      <c r="N181" s="82"/>
      <c r="O181" s="83"/>
      <c r="P181" s="35"/>
      <c r="Q181" s="35"/>
      <c r="R181" s="35"/>
      <c r="S181" s="156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</row>
    <row r="182" spans="1:29" s="22" customFormat="1" x14ac:dyDescent="0.2">
      <c r="A182" s="109">
        <v>176</v>
      </c>
      <c r="B182" s="77"/>
      <c r="C182" s="21" t="e">
        <f t="shared" si="19"/>
        <v>#N/A</v>
      </c>
      <c r="D182" s="21"/>
      <c r="E182" s="103"/>
      <c r="F182" s="80">
        <f t="shared" si="20"/>
        <v>0</v>
      </c>
      <c r="G182" s="81" t="e">
        <f>F182/#REF!</f>
        <v>#REF!</v>
      </c>
      <c r="H182" s="21"/>
      <c r="I182" s="28">
        <f t="shared" si="21"/>
        <v>114</v>
      </c>
      <c r="J182" s="35"/>
      <c r="K182" s="35"/>
      <c r="L182" s="35"/>
      <c r="M182" s="35"/>
      <c r="N182" s="82"/>
      <c r="O182" s="83"/>
      <c r="P182" s="35"/>
      <c r="Q182" s="35"/>
      <c r="R182" s="35"/>
      <c r="S182" s="156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</row>
    <row r="183" spans="1:29" s="22" customFormat="1" x14ac:dyDescent="0.2">
      <c r="A183" s="109">
        <v>177</v>
      </c>
      <c r="B183" s="77"/>
      <c r="C183" s="21" t="e">
        <f t="shared" si="19"/>
        <v>#N/A</v>
      </c>
      <c r="D183" s="21"/>
      <c r="E183" s="103"/>
      <c r="F183" s="80">
        <f t="shared" si="20"/>
        <v>0</v>
      </c>
      <c r="G183" s="81" t="e">
        <f>F183/#REF!</f>
        <v>#REF!</v>
      </c>
      <c r="H183" s="21"/>
      <c r="I183" s="28">
        <f t="shared" si="21"/>
        <v>114</v>
      </c>
      <c r="J183" s="35"/>
      <c r="K183" s="35"/>
      <c r="L183" s="35"/>
      <c r="M183" s="35"/>
      <c r="N183" s="82"/>
      <c r="O183" s="83"/>
      <c r="P183" s="35"/>
      <c r="Q183" s="35"/>
      <c r="R183" s="35"/>
      <c r="S183" s="156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</row>
    <row r="184" spans="1:29" s="22" customFormat="1" x14ac:dyDescent="0.2">
      <c r="A184" s="109">
        <v>178</v>
      </c>
      <c r="B184" s="77"/>
      <c r="C184" s="21" t="e">
        <f t="shared" si="19"/>
        <v>#N/A</v>
      </c>
      <c r="D184" s="21"/>
      <c r="E184" s="103"/>
      <c r="F184" s="80">
        <f t="shared" si="20"/>
        <v>0</v>
      </c>
      <c r="G184" s="81" t="e">
        <f>F184/#REF!</f>
        <v>#REF!</v>
      </c>
      <c r="H184" s="21"/>
      <c r="I184" s="28">
        <f t="shared" si="21"/>
        <v>114</v>
      </c>
      <c r="J184" s="35"/>
      <c r="K184" s="35"/>
      <c r="L184" s="35"/>
      <c r="M184" s="35"/>
      <c r="N184" s="82"/>
      <c r="O184" s="83"/>
      <c r="P184" s="35"/>
      <c r="Q184" s="35"/>
      <c r="R184" s="35"/>
      <c r="S184" s="156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</row>
    <row r="185" spans="1:29" s="22" customFormat="1" x14ac:dyDescent="0.2">
      <c r="A185" s="109">
        <v>179</v>
      </c>
      <c r="B185" s="77"/>
      <c r="C185" s="21" t="e">
        <f t="shared" si="19"/>
        <v>#N/A</v>
      </c>
      <c r="D185" s="21"/>
      <c r="E185" s="103"/>
      <c r="F185" s="80">
        <f t="shared" si="20"/>
        <v>0</v>
      </c>
      <c r="G185" s="81" t="e">
        <f>F185/#REF!</f>
        <v>#REF!</v>
      </c>
      <c r="H185" s="21"/>
      <c r="I185" s="28">
        <f t="shared" si="21"/>
        <v>114</v>
      </c>
      <c r="J185" s="35"/>
      <c r="K185" s="35"/>
      <c r="L185" s="35"/>
      <c r="M185" s="35"/>
      <c r="N185" s="82"/>
      <c r="O185" s="83"/>
      <c r="P185" s="35"/>
      <c r="Q185" s="35"/>
      <c r="R185" s="35"/>
      <c r="S185" s="156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</row>
    <row r="186" spans="1:29" s="22" customFormat="1" x14ac:dyDescent="0.2">
      <c r="A186" s="109">
        <v>180</v>
      </c>
      <c r="B186" s="77"/>
      <c r="C186" s="21" t="e">
        <f t="shared" si="19"/>
        <v>#N/A</v>
      </c>
      <c r="D186" s="21"/>
      <c r="E186" s="103"/>
      <c r="F186" s="80">
        <f t="shared" si="20"/>
        <v>0</v>
      </c>
      <c r="G186" s="81" t="e">
        <f>F186/#REF!</f>
        <v>#REF!</v>
      </c>
      <c r="H186" s="21"/>
      <c r="I186" s="28">
        <f t="shared" si="21"/>
        <v>114</v>
      </c>
      <c r="J186" s="35"/>
      <c r="K186" s="35"/>
      <c r="L186" s="35"/>
      <c r="M186" s="35"/>
      <c r="N186" s="82"/>
      <c r="O186" s="83"/>
      <c r="P186" s="35"/>
      <c r="Q186" s="35"/>
      <c r="R186" s="35"/>
      <c r="S186" s="156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</row>
    <row r="187" spans="1:29" s="22" customFormat="1" x14ac:dyDescent="0.2">
      <c r="A187" s="109">
        <v>181</v>
      </c>
      <c r="B187" s="77"/>
      <c r="C187" s="21" t="e">
        <f t="shared" si="19"/>
        <v>#N/A</v>
      </c>
      <c r="D187" s="21"/>
      <c r="E187" s="103"/>
      <c r="F187" s="80">
        <f t="shared" si="20"/>
        <v>0</v>
      </c>
      <c r="G187" s="81" t="e">
        <f>F187/#REF!</f>
        <v>#REF!</v>
      </c>
      <c r="H187" s="21"/>
      <c r="I187" s="28">
        <f t="shared" si="21"/>
        <v>114</v>
      </c>
      <c r="J187" s="35"/>
      <c r="K187" s="35"/>
      <c r="L187" s="35"/>
      <c r="M187" s="35"/>
      <c r="N187" s="82"/>
      <c r="O187" s="83"/>
      <c r="P187" s="35"/>
      <c r="Q187" s="35"/>
      <c r="R187" s="35"/>
      <c r="S187" s="156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</row>
    <row r="188" spans="1:29" s="22" customFormat="1" x14ac:dyDescent="0.2">
      <c r="A188" s="109">
        <v>182</v>
      </c>
      <c r="B188" s="77"/>
      <c r="C188" s="21" t="e">
        <f t="shared" si="19"/>
        <v>#N/A</v>
      </c>
      <c r="D188" s="21"/>
      <c r="E188" s="103"/>
      <c r="F188" s="80">
        <f t="shared" si="20"/>
        <v>0</v>
      </c>
      <c r="G188" s="81" t="e">
        <f>F188/#REF!</f>
        <v>#REF!</v>
      </c>
      <c r="H188" s="21"/>
      <c r="I188" s="28">
        <f t="shared" si="21"/>
        <v>114</v>
      </c>
      <c r="J188" s="35"/>
      <c r="K188" s="35"/>
      <c r="L188" s="35"/>
      <c r="M188" s="35"/>
      <c r="N188" s="82"/>
      <c r="O188" s="83"/>
      <c r="P188" s="35"/>
      <c r="Q188" s="35"/>
      <c r="R188" s="35"/>
      <c r="S188" s="156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</row>
    <row r="189" spans="1:29" s="22" customFormat="1" x14ac:dyDescent="0.2">
      <c r="A189" s="109">
        <v>183</v>
      </c>
      <c r="B189" s="77"/>
      <c r="C189" s="21" t="e">
        <f t="shared" si="19"/>
        <v>#N/A</v>
      </c>
      <c r="D189" s="21"/>
      <c r="E189" s="103"/>
      <c r="F189" s="80">
        <f t="shared" si="20"/>
        <v>0</v>
      </c>
      <c r="G189" s="81" t="e">
        <f>F189/#REF!</f>
        <v>#REF!</v>
      </c>
      <c r="H189" s="21"/>
      <c r="I189" s="28">
        <f t="shared" si="21"/>
        <v>114</v>
      </c>
      <c r="J189" s="35"/>
      <c r="K189" s="35"/>
      <c r="L189" s="35"/>
      <c r="M189" s="35"/>
      <c r="N189" s="82"/>
      <c r="O189" s="83"/>
      <c r="P189" s="35"/>
      <c r="Q189" s="35"/>
      <c r="R189" s="35"/>
      <c r="S189" s="156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</row>
    <row r="190" spans="1:29" s="22" customFormat="1" x14ac:dyDescent="0.2">
      <c r="A190" s="109">
        <v>184</v>
      </c>
      <c r="B190" s="77"/>
      <c r="C190" s="21" t="e">
        <f t="shared" si="19"/>
        <v>#N/A</v>
      </c>
      <c r="D190" s="21"/>
      <c r="E190" s="103"/>
      <c r="F190" s="80">
        <f t="shared" si="20"/>
        <v>0</v>
      </c>
      <c r="G190" s="81" t="e">
        <f>F190/#REF!</f>
        <v>#REF!</v>
      </c>
      <c r="H190" s="21"/>
      <c r="I190" s="28">
        <f t="shared" si="21"/>
        <v>114</v>
      </c>
      <c r="J190" s="35"/>
      <c r="K190" s="35"/>
      <c r="L190" s="35"/>
      <c r="M190" s="35"/>
      <c r="N190" s="82"/>
      <c r="O190" s="83"/>
      <c r="P190" s="35"/>
      <c r="Q190" s="35"/>
      <c r="R190" s="35"/>
      <c r="S190" s="156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</row>
    <row r="191" spans="1:29" s="22" customFormat="1" x14ac:dyDescent="0.2">
      <c r="A191" s="109">
        <v>185</v>
      </c>
      <c r="B191" s="77"/>
      <c r="C191" s="21" t="e">
        <f t="shared" si="19"/>
        <v>#N/A</v>
      </c>
      <c r="D191" s="21"/>
      <c r="E191" s="103"/>
      <c r="F191" s="80">
        <f t="shared" si="20"/>
        <v>0</v>
      </c>
      <c r="G191" s="81" t="e">
        <f>F191/#REF!</f>
        <v>#REF!</v>
      </c>
      <c r="H191" s="21"/>
      <c r="I191" s="28">
        <f t="shared" si="21"/>
        <v>114</v>
      </c>
      <c r="J191" s="35"/>
      <c r="K191" s="35"/>
      <c r="L191" s="35"/>
      <c r="M191" s="35"/>
      <c r="N191" s="82"/>
      <c r="O191" s="83"/>
      <c r="P191" s="35"/>
      <c r="Q191" s="35"/>
      <c r="R191" s="35"/>
      <c r="S191" s="156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</row>
    <row r="192" spans="1:29" s="22" customFormat="1" x14ac:dyDescent="0.2">
      <c r="A192" s="109">
        <v>186</v>
      </c>
      <c r="B192" s="77"/>
      <c r="C192" s="21" t="e">
        <f t="shared" si="19"/>
        <v>#N/A</v>
      </c>
      <c r="D192" s="21"/>
      <c r="E192" s="103"/>
      <c r="F192" s="80">
        <f t="shared" si="20"/>
        <v>0</v>
      </c>
      <c r="G192" s="81" t="e">
        <f>F192/#REF!</f>
        <v>#REF!</v>
      </c>
      <c r="H192" s="21"/>
      <c r="I192" s="28">
        <f t="shared" si="21"/>
        <v>114</v>
      </c>
      <c r="J192" s="35"/>
      <c r="K192" s="35"/>
      <c r="L192" s="35"/>
      <c r="M192" s="35"/>
      <c r="N192" s="82"/>
      <c r="O192" s="83"/>
      <c r="P192" s="35"/>
      <c r="Q192" s="35"/>
      <c r="R192" s="35"/>
      <c r="S192" s="156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</row>
    <row r="193" spans="1:29" s="22" customFormat="1" x14ac:dyDescent="0.2">
      <c r="A193" s="109">
        <v>187</v>
      </c>
      <c r="B193" s="77"/>
      <c r="C193" s="21" t="e">
        <f t="shared" si="19"/>
        <v>#N/A</v>
      </c>
      <c r="D193" s="21"/>
      <c r="E193" s="103"/>
      <c r="F193" s="80">
        <f t="shared" si="20"/>
        <v>0</v>
      </c>
      <c r="G193" s="81" t="e">
        <f>F193/#REF!</f>
        <v>#REF!</v>
      </c>
      <c r="H193" s="21"/>
      <c r="I193" s="28">
        <f t="shared" si="21"/>
        <v>114</v>
      </c>
      <c r="J193" s="35"/>
      <c r="K193" s="35"/>
      <c r="L193" s="35"/>
      <c r="M193" s="35"/>
      <c r="N193" s="82"/>
      <c r="O193" s="83"/>
      <c r="P193" s="35"/>
      <c r="Q193" s="35"/>
      <c r="R193" s="35"/>
      <c r="S193" s="156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</row>
    <row r="194" spans="1:29" s="22" customFormat="1" x14ac:dyDescent="0.2">
      <c r="A194" s="109">
        <v>188</v>
      </c>
      <c r="B194" s="77"/>
      <c r="C194" s="21" t="e">
        <f t="shared" si="19"/>
        <v>#N/A</v>
      </c>
      <c r="D194" s="21"/>
      <c r="E194" s="103"/>
      <c r="F194" s="80">
        <f t="shared" si="20"/>
        <v>0</v>
      </c>
      <c r="G194" s="81" t="e">
        <f>F194/#REF!</f>
        <v>#REF!</v>
      </c>
      <c r="H194" s="21"/>
      <c r="I194" s="28">
        <f t="shared" si="21"/>
        <v>114</v>
      </c>
      <c r="J194" s="35"/>
      <c r="K194" s="35"/>
      <c r="L194" s="35"/>
      <c r="M194" s="35"/>
      <c r="N194" s="82"/>
      <c r="O194" s="83"/>
      <c r="P194" s="35"/>
      <c r="Q194" s="35"/>
      <c r="R194" s="35"/>
      <c r="S194" s="156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</row>
    <row r="195" spans="1:29" s="22" customFormat="1" x14ac:dyDescent="0.2">
      <c r="A195" s="109">
        <v>189</v>
      </c>
      <c r="B195" s="77"/>
      <c r="C195" s="21" t="e">
        <f t="shared" si="19"/>
        <v>#N/A</v>
      </c>
      <c r="D195" s="21"/>
      <c r="E195" s="103"/>
      <c r="F195" s="80">
        <f t="shared" si="20"/>
        <v>0</v>
      </c>
      <c r="G195" s="81" t="e">
        <f>F195/#REF!</f>
        <v>#REF!</v>
      </c>
      <c r="H195" s="21"/>
      <c r="I195" s="28">
        <f t="shared" si="21"/>
        <v>114</v>
      </c>
      <c r="J195" s="35"/>
      <c r="K195" s="35"/>
      <c r="L195" s="35"/>
      <c r="M195" s="35"/>
      <c r="N195" s="82"/>
      <c r="O195" s="83"/>
      <c r="P195" s="35"/>
      <c r="Q195" s="35"/>
      <c r="R195" s="35"/>
      <c r="S195" s="156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</row>
    <row r="196" spans="1:29" s="22" customFormat="1" x14ac:dyDescent="0.2">
      <c r="A196" s="109">
        <v>190</v>
      </c>
      <c r="B196" s="77"/>
      <c r="C196" s="21" t="e">
        <f t="shared" si="19"/>
        <v>#N/A</v>
      </c>
      <c r="D196" s="21"/>
      <c r="E196" s="103"/>
      <c r="F196" s="80">
        <f t="shared" si="20"/>
        <v>0</v>
      </c>
      <c r="G196" s="81" t="e">
        <f>F196/#REF!</f>
        <v>#REF!</v>
      </c>
      <c r="H196" s="21"/>
      <c r="I196" s="28">
        <f t="shared" si="21"/>
        <v>114</v>
      </c>
      <c r="J196" s="35"/>
      <c r="K196" s="35"/>
      <c r="L196" s="35"/>
      <c r="M196" s="35"/>
      <c r="N196" s="82"/>
      <c r="O196" s="83"/>
      <c r="P196" s="35"/>
      <c r="Q196" s="35"/>
      <c r="R196" s="35"/>
      <c r="S196" s="156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</row>
    <row r="197" spans="1:29" s="22" customFormat="1" x14ac:dyDescent="0.2">
      <c r="A197" s="109">
        <v>191</v>
      </c>
      <c r="B197" s="77"/>
      <c r="C197" s="21" t="e">
        <f t="shared" si="19"/>
        <v>#N/A</v>
      </c>
      <c r="D197" s="21"/>
      <c r="E197" s="103"/>
      <c r="F197" s="80">
        <f t="shared" si="20"/>
        <v>0</v>
      </c>
      <c r="G197" s="81" t="e">
        <f>F197/#REF!</f>
        <v>#REF!</v>
      </c>
      <c r="H197" s="21"/>
      <c r="I197" s="28">
        <f t="shared" si="21"/>
        <v>114</v>
      </c>
      <c r="J197" s="35"/>
      <c r="K197" s="35"/>
      <c r="L197" s="35"/>
      <c r="M197" s="35"/>
      <c r="N197" s="82"/>
      <c r="O197" s="83"/>
      <c r="P197" s="35"/>
      <c r="Q197" s="35"/>
      <c r="R197" s="35"/>
      <c r="S197" s="156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</row>
    <row r="198" spans="1:29" s="22" customFormat="1" x14ac:dyDescent="0.2">
      <c r="A198" s="109">
        <v>192</v>
      </c>
      <c r="B198" s="77"/>
      <c r="C198" s="21" t="e">
        <f t="shared" si="19"/>
        <v>#N/A</v>
      </c>
      <c r="D198" s="21"/>
      <c r="E198" s="103"/>
      <c r="F198" s="80">
        <f t="shared" si="20"/>
        <v>0</v>
      </c>
      <c r="G198" s="81" t="e">
        <f>F198/#REF!</f>
        <v>#REF!</v>
      </c>
      <c r="H198" s="21"/>
      <c r="I198" s="28">
        <f t="shared" si="21"/>
        <v>114</v>
      </c>
      <c r="J198" s="35"/>
      <c r="K198" s="35"/>
      <c r="L198" s="35"/>
      <c r="M198" s="35"/>
      <c r="N198" s="82"/>
      <c r="O198" s="83"/>
      <c r="P198" s="35"/>
      <c r="Q198" s="35"/>
      <c r="R198" s="35"/>
      <c r="S198" s="156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</row>
    <row r="199" spans="1:29" s="22" customFormat="1" x14ac:dyDescent="0.2">
      <c r="A199" s="109">
        <v>193</v>
      </c>
      <c r="B199" s="77"/>
      <c r="C199" s="21" t="e">
        <f t="shared" si="19"/>
        <v>#N/A</v>
      </c>
      <c r="D199" s="21"/>
      <c r="E199" s="103"/>
      <c r="F199" s="80">
        <f t="shared" si="20"/>
        <v>0</v>
      </c>
      <c r="G199" s="81" t="e">
        <f>F199/#REF!</f>
        <v>#REF!</v>
      </c>
      <c r="H199" s="21"/>
      <c r="I199" s="28">
        <f t="shared" si="21"/>
        <v>114</v>
      </c>
      <c r="J199" s="35"/>
      <c r="K199" s="35"/>
      <c r="L199" s="35"/>
      <c r="M199" s="35"/>
      <c r="N199" s="82"/>
      <c r="O199" s="83"/>
      <c r="P199" s="35"/>
      <c r="Q199" s="35"/>
      <c r="R199" s="35"/>
      <c r="S199" s="156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</row>
    <row r="200" spans="1:29" s="22" customFormat="1" x14ac:dyDescent="0.2">
      <c r="A200" s="109">
        <v>194</v>
      </c>
      <c r="B200" s="77"/>
      <c r="C200" s="21" t="e">
        <f t="shared" si="19"/>
        <v>#N/A</v>
      </c>
      <c r="D200" s="21"/>
      <c r="E200" s="103"/>
      <c r="F200" s="80">
        <f t="shared" si="20"/>
        <v>0</v>
      </c>
      <c r="G200" s="81" t="e">
        <f>F200/#REF!</f>
        <v>#REF!</v>
      </c>
      <c r="H200" s="21"/>
      <c r="I200" s="28">
        <f t="shared" si="21"/>
        <v>114</v>
      </c>
      <c r="J200" s="35"/>
      <c r="K200" s="35"/>
      <c r="L200" s="35"/>
      <c r="M200" s="35"/>
      <c r="N200" s="82"/>
      <c r="O200" s="83"/>
      <c r="P200" s="35"/>
      <c r="Q200" s="35"/>
      <c r="R200" s="35"/>
      <c r="S200" s="156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</row>
    <row r="201" spans="1:29" s="22" customFormat="1" x14ac:dyDescent="0.2">
      <c r="A201" s="109">
        <v>195</v>
      </c>
      <c r="B201" s="77"/>
      <c r="C201" s="21" t="e">
        <f t="shared" si="19"/>
        <v>#N/A</v>
      </c>
      <c r="D201" s="21"/>
      <c r="E201" s="103"/>
      <c r="F201" s="80">
        <f t="shared" si="20"/>
        <v>0</v>
      </c>
      <c r="G201" s="81" t="e">
        <f>F201/#REF!</f>
        <v>#REF!</v>
      </c>
      <c r="H201" s="21"/>
      <c r="I201" s="28">
        <f t="shared" si="21"/>
        <v>114</v>
      </c>
      <c r="J201" s="35"/>
      <c r="K201" s="35"/>
      <c r="L201" s="35"/>
      <c r="M201" s="35"/>
      <c r="N201" s="82"/>
      <c r="O201" s="83"/>
      <c r="P201" s="35"/>
      <c r="Q201" s="35"/>
      <c r="R201" s="35"/>
      <c r="S201" s="156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</row>
    <row r="202" spans="1:29" s="22" customFormat="1" x14ac:dyDescent="0.2">
      <c r="A202" s="109">
        <v>196</v>
      </c>
      <c r="B202" s="77"/>
      <c r="C202" s="21" t="e">
        <f t="shared" si="19"/>
        <v>#N/A</v>
      </c>
      <c r="D202" s="21"/>
      <c r="E202" s="103"/>
      <c r="F202" s="80">
        <f t="shared" si="20"/>
        <v>0</v>
      </c>
      <c r="G202" s="81" t="e">
        <f>F202/#REF!</f>
        <v>#REF!</v>
      </c>
      <c r="H202" s="21"/>
      <c r="I202" s="28">
        <f t="shared" si="21"/>
        <v>114</v>
      </c>
      <c r="J202" s="35"/>
      <c r="K202" s="35"/>
      <c r="L202" s="35"/>
      <c r="M202" s="35"/>
      <c r="N202" s="82"/>
      <c r="O202" s="83"/>
      <c r="P202" s="35"/>
      <c r="Q202" s="35"/>
      <c r="R202" s="35"/>
      <c r="S202" s="156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</row>
    <row r="203" spans="1:29" s="22" customFormat="1" x14ac:dyDescent="0.2">
      <c r="A203" s="109">
        <v>197</v>
      </c>
      <c r="B203" s="77"/>
      <c r="C203" s="21" t="e">
        <f t="shared" si="19"/>
        <v>#N/A</v>
      </c>
      <c r="D203" s="21"/>
      <c r="E203" s="103"/>
      <c r="F203" s="80">
        <f t="shared" si="20"/>
        <v>0</v>
      </c>
      <c r="G203" s="81" t="e">
        <f>F203/#REF!</f>
        <v>#REF!</v>
      </c>
      <c r="H203" s="21"/>
      <c r="I203" s="28">
        <f t="shared" si="21"/>
        <v>114</v>
      </c>
      <c r="J203" s="35"/>
      <c r="K203" s="35"/>
      <c r="L203" s="35"/>
      <c r="M203" s="35"/>
      <c r="N203" s="82"/>
      <c r="O203" s="83"/>
      <c r="P203" s="35"/>
      <c r="Q203" s="35"/>
      <c r="R203" s="35"/>
      <c r="S203" s="156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</row>
    <row r="204" spans="1:29" s="22" customFormat="1" x14ac:dyDescent="0.2">
      <c r="A204" s="109">
        <v>198</v>
      </c>
      <c r="B204" s="77"/>
      <c r="C204" s="21" t="e">
        <f t="shared" si="19"/>
        <v>#N/A</v>
      </c>
      <c r="D204" s="21"/>
      <c r="E204" s="103"/>
      <c r="F204" s="80">
        <f t="shared" si="20"/>
        <v>0</v>
      </c>
      <c r="G204" s="81" t="e">
        <f>F204/#REF!</f>
        <v>#REF!</v>
      </c>
      <c r="H204" s="21"/>
      <c r="I204" s="28">
        <f t="shared" si="21"/>
        <v>114</v>
      </c>
      <c r="J204" s="35"/>
      <c r="K204" s="35"/>
      <c r="L204" s="35"/>
      <c r="M204" s="35"/>
      <c r="N204" s="82"/>
      <c r="O204" s="83"/>
      <c r="P204" s="35"/>
      <c r="Q204" s="35"/>
      <c r="R204" s="35"/>
      <c r="S204" s="156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</row>
    <row r="205" spans="1:29" s="22" customFormat="1" x14ac:dyDescent="0.2">
      <c r="A205" s="109">
        <v>199</v>
      </c>
      <c r="B205" s="77"/>
      <c r="C205" s="21" t="e">
        <f t="shared" si="19"/>
        <v>#N/A</v>
      </c>
      <c r="D205" s="21"/>
      <c r="E205" s="103"/>
      <c r="F205" s="80">
        <f t="shared" si="20"/>
        <v>0</v>
      </c>
      <c r="G205" s="81" t="e">
        <f>F205/#REF!</f>
        <v>#REF!</v>
      </c>
      <c r="H205" s="21"/>
      <c r="I205" s="28">
        <f t="shared" si="21"/>
        <v>114</v>
      </c>
      <c r="J205" s="35"/>
      <c r="K205" s="35"/>
      <c r="L205" s="35"/>
      <c r="M205" s="35"/>
      <c r="N205" s="82"/>
      <c r="O205" s="83"/>
      <c r="P205" s="35"/>
      <c r="Q205" s="35"/>
      <c r="R205" s="35"/>
      <c r="S205" s="156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</row>
    <row r="206" spans="1:29" s="22" customFormat="1" x14ac:dyDescent="0.2">
      <c r="A206" s="109">
        <v>200</v>
      </c>
      <c r="B206" s="77"/>
      <c r="C206" s="21" t="e">
        <f t="shared" si="19"/>
        <v>#N/A</v>
      </c>
      <c r="D206" s="21"/>
      <c r="E206" s="103"/>
      <c r="F206" s="80">
        <f t="shared" si="20"/>
        <v>0</v>
      </c>
      <c r="G206" s="81" t="e">
        <f>F206/#REF!</f>
        <v>#REF!</v>
      </c>
      <c r="H206" s="21"/>
      <c r="I206" s="28">
        <f t="shared" si="21"/>
        <v>114</v>
      </c>
      <c r="J206" s="35"/>
      <c r="K206" s="35"/>
      <c r="L206" s="35"/>
      <c r="M206" s="35"/>
      <c r="N206" s="82"/>
      <c r="O206" s="83"/>
      <c r="P206" s="35"/>
      <c r="Q206" s="35"/>
      <c r="R206" s="35"/>
      <c r="S206" s="156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</row>
    <row r="207" spans="1:29" s="22" customFormat="1" x14ac:dyDescent="0.2">
      <c r="A207" s="109">
        <v>201</v>
      </c>
      <c r="B207" s="77"/>
      <c r="C207" s="21" t="e">
        <f t="shared" si="19"/>
        <v>#N/A</v>
      </c>
      <c r="D207" s="21"/>
      <c r="E207" s="103"/>
      <c r="F207" s="80">
        <f t="shared" si="20"/>
        <v>0</v>
      </c>
      <c r="G207" s="81" t="e">
        <f>F207/#REF!</f>
        <v>#REF!</v>
      </c>
      <c r="H207" s="21"/>
      <c r="I207" s="28">
        <f t="shared" si="21"/>
        <v>114</v>
      </c>
      <c r="J207" s="35"/>
      <c r="K207" s="35"/>
      <c r="L207" s="35"/>
      <c r="M207" s="35"/>
      <c r="N207" s="82"/>
      <c r="O207" s="83"/>
      <c r="P207" s="35"/>
      <c r="Q207" s="35"/>
      <c r="R207" s="35"/>
      <c r="S207" s="156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</row>
    <row r="208" spans="1:29" s="22" customFormat="1" x14ac:dyDescent="0.2">
      <c r="A208" s="109">
        <v>202</v>
      </c>
      <c r="B208" s="77"/>
      <c r="C208" s="21" t="e">
        <f t="shared" si="19"/>
        <v>#N/A</v>
      </c>
      <c r="D208" s="21"/>
      <c r="E208" s="103"/>
      <c r="F208" s="80">
        <f t="shared" si="20"/>
        <v>0</v>
      </c>
      <c r="G208" s="81" t="e">
        <f>F208/#REF!</f>
        <v>#REF!</v>
      </c>
      <c r="H208" s="21"/>
      <c r="I208" s="28">
        <f t="shared" si="21"/>
        <v>114</v>
      </c>
      <c r="J208" s="35"/>
      <c r="K208" s="35"/>
      <c r="L208" s="35"/>
      <c r="M208" s="35"/>
      <c r="N208" s="82"/>
      <c r="O208" s="83"/>
      <c r="P208" s="35"/>
      <c r="Q208" s="35"/>
      <c r="R208" s="35"/>
      <c r="S208" s="156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</row>
    <row r="209" spans="1:29" s="22" customFormat="1" x14ac:dyDescent="0.2">
      <c r="A209" s="109">
        <v>203</v>
      </c>
      <c r="B209" s="77"/>
      <c r="C209" s="21" t="e">
        <f t="shared" ref="C209:C272" si="22">VLOOKUP($I209,bypoints,9)</f>
        <v>#N/A</v>
      </c>
      <c r="D209" s="21"/>
      <c r="E209" s="103"/>
      <c r="F209" s="80">
        <f t="shared" ref="F209:F272" si="23">E209*2080</f>
        <v>0</v>
      </c>
      <c r="G209" s="81" t="e">
        <f>F209/#REF!</f>
        <v>#REF!</v>
      </c>
      <c r="H209" s="21"/>
      <c r="I209" s="28">
        <f t="shared" ref="I209:I272" si="24">VLOOKUP($A209,eval, 14,FALSE)</f>
        <v>114</v>
      </c>
      <c r="J209" s="35"/>
      <c r="K209" s="35"/>
      <c r="L209" s="35"/>
      <c r="M209" s="35"/>
      <c r="N209" s="82"/>
      <c r="O209" s="83"/>
      <c r="P209" s="35"/>
      <c r="Q209" s="35"/>
      <c r="R209" s="35"/>
      <c r="S209" s="156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</row>
    <row r="210" spans="1:29" s="22" customFormat="1" x14ac:dyDescent="0.2">
      <c r="A210" s="109">
        <v>204</v>
      </c>
      <c r="B210" s="77"/>
      <c r="C210" s="21" t="e">
        <f t="shared" si="22"/>
        <v>#N/A</v>
      </c>
      <c r="D210" s="21"/>
      <c r="E210" s="103"/>
      <c r="F210" s="80">
        <f t="shared" si="23"/>
        <v>0</v>
      </c>
      <c r="G210" s="81" t="e">
        <f>F210/#REF!</f>
        <v>#REF!</v>
      </c>
      <c r="H210" s="21"/>
      <c r="I210" s="28">
        <f t="shared" si="24"/>
        <v>114</v>
      </c>
      <c r="J210" s="35"/>
      <c r="K210" s="35"/>
      <c r="L210" s="35"/>
      <c r="M210" s="35"/>
      <c r="N210" s="82"/>
      <c r="O210" s="83"/>
      <c r="P210" s="35"/>
      <c r="Q210" s="35"/>
      <c r="R210" s="35"/>
      <c r="S210" s="156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</row>
    <row r="211" spans="1:29" s="22" customFormat="1" x14ac:dyDescent="0.2">
      <c r="A211" s="109">
        <v>205</v>
      </c>
      <c r="B211" s="77"/>
      <c r="C211" s="21" t="e">
        <f t="shared" si="22"/>
        <v>#N/A</v>
      </c>
      <c r="D211" s="21"/>
      <c r="E211" s="103"/>
      <c r="F211" s="80">
        <f t="shared" si="23"/>
        <v>0</v>
      </c>
      <c r="G211" s="81" t="e">
        <f>F211/#REF!</f>
        <v>#REF!</v>
      </c>
      <c r="H211" s="21"/>
      <c r="I211" s="28">
        <f t="shared" si="24"/>
        <v>114</v>
      </c>
      <c r="J211" s="35"/>
      <c r="K211" s="35"/>
      <c r="L211" s="35"/>
      <c r="M211" s="35"/>
      <c r="N211" s="82"/>
      <c r="O211" s="83"/>
      <c r="P211" s="35"/>
      <c r="Q211" s="35"/>
      <c r="R211" s="35"/>
      <c r="S211" s="156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</row>
    <row r="212" spans="1:29" s="22" customFormat="1" x14ac:dyDescent="0.2">
      <c r="A212" s="109">
        <v>206</v>
      </c>
      <c r="B212" s="77"/>
      <c r="C212" s="21" t="e">
        <f t="shared" si="22"/>
        <v>#N/A</v>
      </c>
      <c r="D212" s="21"/>
      <c r="E212" s="103"/>
      <c r="F212" s="80">
        <f t="shared" si="23"/>
        <v>0</v>
      </c>
      <c r="G212" s="81" t="e">
        <f>F212/#REF!</f>
        <v>#REF!</v>
      </c>
      <c r="H212" s="21"/>
      <c r="I212" s="28">
        <f t="shared" si="24"/>
        <v>114</v>
      </c>
      <c r="J212" s="35"/>
      <c r="K212" s="35"/>
      <c r="L212" s="35"/>
      <c r="M212" s="35"/>
      <c r="N212" s="82"/>
      <c r="O212" s="83"/>
      <c r="P212" s="35"/>
      <c r="Q212" s="35"/>
      <c r="R212" s="35"/>
      <c r="S212" s="156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</row>
    <row r="213" spans="1:29" s="22" customFormat="1" x14ac:dyDescent="0.2">
      <c r="A213" s="109">
        <v>207</v>
      </c>
      <c r="B213" s="77"/>
      <c r="C213" s="21" t="e">
        <f t="shared" si="22"/>
        <v>#N/A</v>
      </c>
      <c r="D213" s="21"/>
      <c r="E213" s="103"/>
      <c r="F213" s="80">
        <f t="shared" si="23"/>
        <v>0</v>
      </c>
      <c r="G213" s="81" t="e">
        <f>F213/#REF!</f>
        <v>#REF!</v>
      </c>
      <c r="H213" s="21"/>
      <c r="I213" s="28">
        <f t="shared" si="24"/>
        <v>114</v>
      </c>
      <c r="J213" s="35"/>
      <c r="K213" s="35"/>
      <c r="L213" s="35"/>
      <c r="M213" s="35"/>
      <c r="N213" s="82"/>
      <c r="O213" s="83"/>
      <c r="P213" s="35"/>
      <c r="Q213" s="35"/>
      <c r="R213" s="35"/>
      <c r="S213" s="156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</row>
    <row r="214" spans="1:29" s="22" customFormat="1" x14ac:dyDescent="0.2">
      <c r="A214" s="109">
        <v>208</v>
      </c>
      <c r="B214" s="77"/>
      <c r="C214" s="21" t="e">
        <f t="shared" si="22"/>
        <v>#N/A</v>
      </c>
      <c r="D214" s="21"/>
      <c r="E214" s="103"/>
      <c r="F214" s="80">
        <f t="shared" si="23"/>
        <v>0</v>
      </c>
      <c r="G214" s="81" t="e">
        <f>F214/#REF!</f>
        <v>#REF!</v>
      </c>
      <c r="H214" s="21"/>
      <c r="I214" s="28">
        <f t="shared" si="24"/>
        <v>114</v>
      </c>
      <c r="J214" s="35"/>
      <c r="K214" s="35"/>
      <c r="L214" s="35"/>
      <c r="M214" s="35"/>
      <c r="N214" s="82"/>
      <c r="O214" s="83"/>
      <c r="P214" s="35"/>
      <c r="Q214" s="35"/>
      <c r="R214" s="35"/>
      <c r="S214" s="156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</row>
    <row r="215" spans="1:29" s="22" customFormat="1" x14ac:dyDescent="0.2">
      <c r="A215" s="109">
        <v>209</v>
      </c>
      <c r="B215" s="77"/>
      <c r="C215" s="21" t="e">
        <f t="shared" si="22"/>
        <v>#N/A</v>
      </c>
      <c r="D215" s="21"/>
      <c r="E215" s="103"/>
      <c r="F215" s="80">
        <f t="shared" si="23"/>
        <v>0</v>
      </c>
      <c r="G215" s="81" t="e">
        <f>F215/#REF!</f>
        <v>#REF!</v>
      </c>
      <c r="H215" s="21"/>
      <c r="I215" s="28">
        <f t="shared" si="24"/>
        <v>114</v>
      </c>
      <c r="J215" s="35"/>
      <c r="K215" s="35"/>
      <c r="L215" s="35"/>
      <c r="M215" s="35"/>
      <c r="N215" s="82"/>
      <c r="O215" s="83"/>
      <c r="P215" s="35"/>
      <c r="Q215" s="35"/>
      <c r="R215" s="35"/>
      <c r="S215" s="156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</row>
    <row r="216" spans="1:29" s="22" customFormat="1" x14ac:dyDescent="0.2">
      <c r="A216" s="109">
        <v>210</v>
      </c>
      <c r="B216" s="77"/>
      <c r="C216" s="21" t="e">
        <f t="shared" si="22"/>
        <v>#N/A</v>
      </c>
      <c r="D216" s="21"/>
      <c r="E216" s="103"/>
      <c r="F216" s="80">
        <f t="shared" si="23"/>
        <v>0</v>
      </c>
      <c r="G216" s="81" t="e">
        <f>F216/#REF!</f>
        <v>#REF!</v>
      </c>
      <c r="H216" s="21"/>
      <c r="I216" s="28">
        <f t="shared" si="24"/>
        <v>114</v>
      </c>
      <c r="J216" s="35"/>
      <c r="K216" s="35"/>
      <c r="L216" s="35"/>
      <c r="M216" s="35"/>
      <c r="N216" s="82"/>
      <c r="O216" s="83"/>
      <c r="P216" s="35"/>
      <c r="Q216" s="35"/>
      <c r="R216" s="35"/>
      <c r="S216" s="156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</row>
    <row r="217" spans="1:29" s="22" customFormat="1" x14ac:dyDescent="0.2">
      <c r="A217" s="109">
        <v>211</v>
      </c>
      <c r="B217" s="77"/>
      <c r="C217" s="21" t="e">
        <f t="shared" si="22"/>
        <v>#N/A</v>
      </c>
      <c r="D217" s="21"/>
      <c r="E217" s="103"/>
      <c r="F217" s="80">
        <f t="shared" si="23"/>
        <v>0</v>
      </c>
      <c r="G217" s="81" t="e">
        <f>F217/#REF!</f>
        <v>#REF!</v>
      </c>
      <c r="H217" s="21"/>
      <c r="I217" s="28">
        <f t="shared" si="24"/>
        <v>114</v>
      </c>
      <c r="J217" s="35"/>
      <c r="K217" s="35"/>
      <c r="L217" s="35"/>
      <c r="M217" s="35"/>
      <c r="N217" s="82"/>
      <c r="O217" s="83"/>
      <c r="P217" s="35"/>
      <c r="Q217" s="35"/>
      <c r="R217" s="35"/>
      <c r="S217" s="156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</row>
    <row r="218" spans="1:29" s="22" customFormat="1" x14ac:dyDescent="0.2">
      <c r="A218" s="109">
        <v>212</v>
      </c>
      <c r="B218" s="77"/>
      <c r="C218" s="21" t="e">
        <f t="shared" si="22"/>
        <v>#N/A</v>
      </c>
      <c r="D218" s="21"/>
      <c r="E218" s="103"/>
      <c r="F218" s="80">
        <f t="shared" si="23"/>
        <v>0</v>
      </c>
      <c r="G218" s="81" t="e">
        <f>F218/#REF!</f>
        <v>#REF!</v>
      </c>
      <c r="H218" s="21"/>
      <c r="I218" s="28">
        <f t="shared" si="24"/>
        <v>114</v>
      </c>
      <c r="J218" s="35"/>
      <c r="K218" s="35"/>
      <c r="L218" s="35"/>
      <c r="M218" s="35"/>
      <c r="N218" s="82"/>
      <c r="O218" s="83"/>
      <c r="P218" s="35"/>
      <c r="Q218" s="35"/>
      <c r="R218" s="35"/>
      <c r="S218" s="156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</row>
    <row r="219" spans="1:29" s="22" customFormat="1" x14ac:dyDescent="0.2">
      <c r="A219" s="109">
        <v>213</v>
      </c>
      <c r="B219" s="77"/>
      <c r="C219" s="21" t="e">
        <f t="shared" si="22"/>
        <v>#N/A</v>
      </c>
      <c r="D219" s="21"/>
      <c r="E219" s="103"/>
      <c r="F219" s="80">
        <f t="shared" si="23"/>
        <v>0</v>
      </c>
      <c r="G219" s="81" t="e">
        <f>F219/#REF!</f>
        <v>#REF!</v>
      </c>
      <c r="H219" s="21"/>
      <c r="I219" s="28">
        <f t="shared" si="24"/>
        <v>114</v>
      </c>
      <c r="J219" s="35"/>
      <c r="K219" s="35"/>
      <c r="L219" s="35"/>
      <c r="M219" s="35"/>
      <c r="N219" s="82"/>
      <c r="O219" s="83"/>
      <c r="P219" s="35"/>
      <c r="Q219" s="35"/>
      <c r="R219" s="35"/>
      <c r="S219" s="156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</row>
    <row r="220" spans="1:29" s="22" customFormat="1" x14ac:dyDescent="0.2">
      <c r="A220" s="109">
        <v>214</v>
      </c>
      <c r="B220" s="77"/>
      <c r="C220" s="21" t="e">
        <f t="shared" si="22"/>
        <v>#N/A</v>
      </c>
      <c r="D220" s="21"/>
      <c r="E220" s="103"/>
      <c r="F220" s="80">
        <f t="shared" si="23"/>
        <v>0</v>
      </c>
      <c r="G220" s="81" t="e">
        <f>F220/#REF!</f>
        <v>#REF!</v>
      </c>
      <c r="H220" s="21"/>
      <c r="I220" s="28">
        <f t="shared" si="24"/>
        <v>114</v>
      </c>
      <c r="J220" s="35"/>
      <c r="K220" s="35"/>
      <c r="L220" s="35"/>
      <c r="M220" s="35"/>
      <c r="N220" s="82"/>
      <c r="O220" s="83"/>
      <c r="P220" s="35"/>
      <c r="Q220" s="35"/>
      <c r="R220" s="35"/>
      <c r="S220" s="156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</row>
    <row r="221" spans="1:29" s="22" customFormat="1" x14ac:dyDescent="0.2">
      <c r="A221" s="109">
        <v>215</v>
      </c>
      <c r="B221" s="77"/>
      <c r="C221" s="21" t="e">
        <f t="shared" si="22"/>
        <v>#N/A</v>
      </c>
      <c r="D221" s="21"/>
      <c r="E221" s="103"/>
      <c r="F221" s="80">
        <f t="shared" si="23"/>
        <v>0</v>
      </c>
      <c r="G221" s="81" t="e">
        <f>F221/#REF!</f>
        <v>#REF!</v>
      </c>
      <c r="H221" s="21"/>
      <c r="I221" s="28">
        <f t="shared" si="24"/>
        <v>114</v>
      </c>
      <c r="J221" s="35"/>
      <c r="K221" s="35"/>
      <c r="L221" s="35"/>
      <c r="M221" s="35"/>
      <c r="N221" s="82"/>
      <c r="O221" s="83"/>
      <c r="P221" s="35"/>
      <c r="Q221" s="35"/>
      <c r="R221" s="35"/>
      <c r="S221" s="156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</row>
    <row r="222" spans="1:29" s="22" customFormat="1" x14ac:dyDescent="0.2">
      <c r="A222" s="109">
        <v>216</v>
      </c>
      <c r="B222" s="77"/>
      <c r="C222" s="21" t="e">
        <f t="shared" si="22"/>
        <v>#N/A</v>
      </c>
      <c r="D222" s="21"/>
      <c r="E222" s="103"/>
      <c r="F222" s="80">
        <f t="shared" si="23"/>
        <v>0</v>
      </c>
      <c r="G222" s="81" t="e">
        <f>F222/#REF!</f>
        <v>#REF!</v>
      </c>
      <c r="H222" s="21"/>
      <c r="I222" s="28">
        <f t="shared" si="24"/>
        <v>114</v>
      </c>
      <c r="J222" s="35"/>
      <c r="K222" s="35"/>
      <c r="L222" s="35"/>
      <c r="M222" s="35"/>
      <c r="N222" s="82"/>
      <c r="O222" s="83"/>
      <c r="P222" s="35"/>
      <c r="Q222" s="35"/>
      <c r="R222" s="35"/>
      <c r="S222" s="156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</row>
    <row r="223" spans="1:29" s="22" customFormat="1" x14ac:dyDescent="0.2">
      <c r="A223" s="109">
        <v>217</v>
      </c>
      <c r="B223" s="77"/>
      <c r="C223" s="21" t="e">
        <f t="shared" si="22"/>
        <v>#N/A</v>
      </c>
      <c r="D223" s="21"/>
      <c r="E223" s="103"/>
      <c r="F223" s="80">
        <f t="shared" si="23"/>
        <v>0</v>
      </c>
      <c r="G223" s="81" t="e">
        <f>F223/#REF!</f>
        <v>#REF!</v>
      </c>
      <c r="H223" s="21"/>
      <c r="I223" s="28">
        <f t="shared" si="24"/>
        <v>114</v>
      </c>
      <c r="J223" s="35"/>
      <c r="K223" s="35"/>
      <c r="L223" s="35"/>
      <c r="M223" s="35"/>
      <c r="N223" s="82"/>
      <c r="O223" s="83"/>
      <c r="P223" s="35"/>
      <c r="Q223" s="35"/>
      <c r="R223" s="35"/>
      <c r="S223" s="156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</row>
    <row r="224" spans="1:29" s="22" customFormat="1" x14ac:dyDescent="0.2">
      <c r="A224" s="109">
        <v>218</v>
      </c>
      <c r="B224" s="77"/>
      <c r="C224" s="21" t="e">
        <f t="shared" si="22"/>
        <v>#N/A</v>
      </c>
      <c r="D224" s="21"/>
      <c r="E224" s="103"/>
      <c r="F224" s="80">
        <f t="shared" si="23"/>
        <v>0</v>
      </c>
      <c r="G224" s="81" t="e">
        <f>F224/#REF!</f>
        <v>#REF!</v>
      </c>
      <c r="H224" s="21"/>
      <c r="I224" s="28">
        <f t="shared" si="24"/>
        <v>114</v>
      </c>
      <c r="J224" s="35"/>
      <c r="K224" s="35"/>
      <c r="L224" s="35"/>
      <c r="M224" s="35"/>
      <c r="N224" s="82"/>
      <c r="O224" s="83"/>
      <c r="P224" s="35"/>
      <c r="Q224" s="35"/>
      <c r="R224" s="35"/>
      <c r="S224" s="156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</row>
    <row r="225" spans="1:29" s="22" customFormat="1" x14ac:dyDescent="0.2">
      <c r="A225" s="109">
        <v>219</v>
      </c>
      <c r="B225" s="77"/>
      <c r="C225" s="21" t="e">
        <f t="shared" si="22"/>
        <v>#N/A</v>
      </c>
      <c r="D225" s="21"/>
      <c r="E225" s="103"/>
      <c r="F225" s="80">
        <f t="shared" si="23"/>
        <v>0</v>
      </c>
      <c r="G225" s="81" t="e">
        <f>F225/#REF!</f>
        <v>#REF!</v>
      </c>
      <c r="H225" s="21"/>
      <c r="I225" s="28">
        <f t="shared" si="24"/>
        <v>114</v>
      </c>
      <c r="J225" s="35"/>
      <c r="K225" s="35"/>
      <c r="L225" s="35"/>
      <c r="M225" s="35"/>
      <c r="N225" s="82"/>
      <c r="O225" s="83"/>
      <c r="P225" s="35"/>
      <c r="Q225" s="35"/>
      <c r="R225" s="35"/>
      <c r="S225" s="156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</row>
    <row r="226" spans="1:29" s="22" customFormat="1" x14ac:dyDescent="0.2">
      <c r="A226" s="109">
        <v>220</v>
      </c>
      <c r="B226" s="77"/>
      <c r="C226" s="21" t="e">
        <f t="shared" si="22"/>
        <v>#N/A</v>
      </c>
      <c r="D226" s="21"/>
      <c r="E226" s="103"/>
      <c r="F226" s="80">
        <f t="shared" si="23"/>
        <v>0</v>
      </c>
      <c r="G226" s="81" t="e">
        <f>F226/#REF!</f>
        <v>#REF!</v>
      </c>
      <c r="H226" s="21"/>
      <c r="I226" s="28">
        <f t="shared" si="24"/>
        <v>114</v>
      </c>
      <c r="J226" s="35"/>
      <c r="K226" s="35"/>
      <c r="L226" s="35"/>
      <c r="M226" s="35"/>
      <c r="N226" s="82"/>
      <c r="O226" s="83"/>
      <c r="P226" s="35"/>
      <c r="Q226" s="35"/>
      <c r="R226" s="35"/>
      <c r="S226" s="156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</row>
    <row r="227" spans="1:29" s="22" customFormat="1" x14ac:dyDescent="0.2">
      <c r="A227" s="109">
        <v>221</v>
      </c>
      <c r="B227" s="77"/>
      <c r="C227" s="21" t="e">
        <f t="shared" si="22"/>
        <v>#N/A</v>
      </c>
      <c r="D227" s="21"/>
      <c r="E227" s="103"/>
      <c r="F227" s="80">
        <f t="shared" si="23"/>
        <v>0</v>
      </c>
      <c r="G227" s="81" t="e">
        <f>F227/#REF!</f>
        <v>#REF!</v>
      </c>
      <c r="H227" s="21"/>
      <c r="I227" s="28">
        <f t="shared" si="24"/>
        <v>114</v>
      </c>
      <c r="J227" s="35"/>
      <c r="K227" s="35"/>
      <c r="L227" s="35"/>
      <c r="M227" s="35"/>
      <c r="N227" s="82"/>
      <c r="O227" s="83"/>
      <c r="P227" s="35"/>
      <c r="Q227" s="35"/>
      <c r="R227" s="35"/>
      <c r="S227" s="156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</row>
    <row r="228" spans="1:29" s="22" customFormat="1" x14ac:dyDescent="0.2">
      <c r="A228" s="109">
        <v>222</v>
      </c>
      <c r="B228" s="77"/>
      <c r="C228" s="21" t="e">
        <f t="shared" si="22"/>
        <v>#N/A</v>
      </c>
      <c r="D228" s="21"/>
      <c r="E228" s="103"/>
      <c r="F228" s="80">
        <f t="shared" si="23"/>
        <v>0</v>
      </c>
      <c r="G228" s="81" t="e">
        <f>F228/#REF!</f>
        <v>#REF!</v>
      </c>
      <c r="H228" s="21"/>
      <c r="I228" s="28">
        <f t="shared" si="24"/>
        <v>114</v>
      </c>
      <c r="J228" s="35"/>
      <c r="K228" s="35"/>
      <c r="L228" s="35"/>
      <c r="M228" s="35"/>
      <c r="N228" s="82"/>
      <c r="O228" s="83"/>
      <c r="P228" s="35"/>
      <c r="Q228" s="35"/>
      <c r="R228" s="35"/>
      <c r="S228" s="156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</row>
    <row r="229" spans="1:29" s="22" customFormat="1" x14ac:dyDescent="0.2">
      <c r="A229" s="109">
        <v>223</v>
      </c>
      <c r="B229" s="77"/>
      <c r="C229" s="21" t="e">
        <f t="shared" si="22"/>
        <v>#N/A</v>
      </c>
      <c r="D229" s="21"/>
      <c r="E229" s="103"/>
      <c r="F229" s="80">
        <f t="shared" si="23"/>
        <v>0</v>
      </c>
      <c r="G229" s="81" t="e">
        <f>F229/#REF!</f>
        <v>#REF!</v>
      </c>
      <c r="H229" s="21"/>
      <c r="I229" s="28">
        <f t="shared" si="24"/>
        <v>114</v>
      </c>
      <c r="J229" s="35"/>
      <c r="K229" s="35"/>
      <c r="L229" s="35"/>
      <c r="M229" s="35"/>
      <c r="N229" s="82"/>
      <c r="O229" s="83"/>
      <c r="P229" s="35"/>
      <c r="Q229" s="35"/>
      <c r="R229" s="35"/>
      <c r="S229" s="156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</row>
    <row r="230" spans="1:29" s="22" customFormat="1" x14ac:dyDescent="0.2">
      <c r="A230" s="109">
        <v>224</v>
      </c>
      <c r="B230" s="77"/>
      <c r="C230" s="21" t="e">
        <f t="shared" si="22"/>
        <v>#N/A</v>
      </c>
      <c r="D230" s="21"/>
      <c r="E230" s="103"/>
      <c r="F230" s="80">
        <f t="shared" si="23"/>
        <v>0</v>
      </c>
      <c r="G230" s="81" t="e">
        <f>F230/#REF!</f>
        <v>#REF!</v>
      </c>
      <c r="H230" s="21"/>
      <c r="I230" s="28">
        <f t="shared" si="24"/>
        <v>114</v>
      </c>
      <c r="J230" s="35"/>
      <c r="K230" s="35"/>
      <c r="L230" s="35"/>
      <c r="M230" s="35"/>
      <c r="N230" s="82"/>
      <c r="O230" s="83"/>
      <c r="P230" s="35"/>
      <c r="Q230" s="35"/>
      <c r="R230" s="35"/>
      <c r="S230" s="156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</row>
    <row r="231" spans="1:29" s="22" customFormat="1" x14ac:dyDescent="0.2">
      <c r="A231" s="109">
        <v>225</v>
      </c>
      <c r="B231" s="77"/>
      <c r="C231" s="21" t="e">
        <f t="shared" si="22"/>
        <v>#N/A</v>
      </c>
      <c r="D231" s="21"/>
      <c r="E231" s="103"/>
      <c r="F231" s="80">
        <f t="shared" si="23"/>
        <v>0</v>
      </c>
      <c r="G231" s="81" t="e">
        <f>F231/#REF!</f>
        <v>#REF!</v>
      </c>
      <c r="H231" s="21"/>
      <c r="I231" s="28">
        <f t="shared" si="24"/>
        <v>114</v>
      </c>
      <c r="J231" s="35"/>
      <c r="K231" s="35"/>
      <c r="L231" s="35"/>
      <c r="M231" s="35"/>
      <c r="N231" s="82"/>
      <c r="O231" s="83"/>
      <c r="P231" s="35"/>
      <c r="Q231" s="35"/>
      <c r="R231" s="35"/>
      <c r="S231" s="156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</row>
    <row r="232" spans="1:29" s="22" customFormat="1" x14ac:dyDescent="0.2">
      <c r="A232" s="109">
        <v>226</v>
      </c>
      <c r="B232" s="77"/>
      <c r="C232" s="21" t="e">
        <f t="shared" si="22"/>
        <v>#N/A</v>
      </c>
      <c r="D232" s="21"/>
      <c r="E232" s="103"/>
      <c r="F232" s="80">
        <f t="shared" si="23"/>
        <v>0</v>
      </c>
      <c r="G232" s="81" t="e">
        <f>F232/#REF!</f>
        <v>#REF!</v>
      </c>
      <c r="H232" s="21"/>
      <c r="I232" s="28">
        <f t="shared" si="24"/>
        <v>114</v>
      </c>
      <c r="J232" s="35"/>
      <c r="K232" s="35"/>
      <c r="L232" s="35"/>
      <c r="M232" s="35"/>
      <c r="N232" s="82"/>
      <c r="O232" s="83"/>
      <c r="P232" s="35"/>
      <c r="Q232" s="35"/>
      <c r="R232" s="35"/>
      <c r="S232" s="156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</row>
    <row r="233" spans="1:29" s="22" customFormat="1" x14ac:dyDescent="0.2">
      <c r="A233" s="109">
        <v>227</v>
      </c>
      <c r="B233" s="77"/>
      <c r="C233" s="21" t="e">
        <f t="shared" si="22"/>
        <v>#N/A</v>
      </c>
      <c r="D233" s="21"/>
      <c r="E233" s="103"/>
      <c r="F233" s="80">
        <f t="shared" si="23"/>
        <v>0</v>
      </c>
      <c r="G233" s="81" t="e">
        <f>F233/#REF!</f>
        <v>#REF!</v>
      </c>
      <c r="H233" s="21"/>
      <c r="I233" s="28">
        <f t="shared" si="24"/>
        <v>114</v>
      </c>
      <c r="J233" s="35"/>
      <c r="K233" s="35"/>
      <c r="L233" s="35"/>
      <c r="M233" s="35"/>
      <c r="N233" s="82"/>
      <c r="O233" s="83"/>
      <c r="P233" s="35"/>
      <c r="Q233" s="35"/>
      <c r="R233" s="35"/>
      <c r="S233" s="156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</row>
    <row r="234" spans="1:29" s="22" customFormat="1" x14ac:dyDescent="0.2">
      <c r="A234" s="109">
        <v>228</v>
      </c>
      <c r="B234" s="77"/>
      <c r="C234" s="21" t="e">
        <f t="shared" si="22"/>
        <v>#N/A</v>
      </c>
      <c r="D234" s="21"/>
      <c r="E234" s="103"/>
      <c r="F234" s="80">
        <f t="shared" si="23"/>
        <v>0</v>
      </c>
      <c r="G234" s="81" t="e">
        <f>F234/#REF!</f>
        <v>#REF!</v>
      </c>
      <c r="H234" s="21"/>
      <c r="I234" s="28">
        <f t="shared" si="24"/>
        <v>114</v>
      </c>
      <c r="J234" s="35"/>
      <c r="K234" s="35"/>
      <c r="L234" s="35"/>
      <c r="M234" s="35"/>
      <c r="N234" s="82"/>
      <c r="O234" s="83"/>
      <c r="P234" s="35"/>
      <c r="Q234" s="35"/>
      <c r="R234" s="35"/>
      <c r="S234" s="156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</row>
    <row r="235" spans="1:29" s="22" customFormat="1" x14ac:dyDescent="0.2">
      <c r="A235" s="109">
        <v>229</v>
      </c>
      <c r="B235" s="77"/>
      <c r="C235" s="21" t="e">
        <f t="shared" si="22"/>
        <v>#N/A</v>
      </c>
      <c r="D235" s="21"/>
      <c r="E235" s="103"/>
      <c r="F235" s="80">
        <f t="shared" si="23"/>
        <v>0</v>
      </c>
      <c r="G235" s="81" t="e">
        <f>F235/#REF!</f>
        <v>#REF!</v>
      </c>
      <c r="H235" s="21"/>
      <c r="I235" s="28">
        <f t="shared" si="24"/>
        <v>114</v>
      </c>
      <c r="J235" s="35"/>
      <c r="K235" s="35"/>
      <c r="L235" s="35"/>
      <c r="M235" s="35"/>
      <c r="N235" s="82"/>
      <c r="O235" s="83"/>
      <c r="P235" s="35"/>
      <c r="Q235" s="35"/>
      <c r="R235" s="35"/>
      <c r="S235" s="156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</row>
    <row r="236" spans="1:29" s="22" customFormat="1" x14ac:dyDescent="0.2">
      <c r="A236" s="109">
        <v>230</v>
      </c>
      <c r="B236" s="77"/>
      <c r="C236" s="21" t="e">
        <f t="shared" si="22"/>
        <v>#N/A</v>
      </c>
      <c r="D236" s="21"/>
      <c r="E236" s="103"/>
      <c r="F236" s="80">
        <f t="shared" si="23"/>
        <v>0</v>
      </c>
      <c r="G236" s="81" t="e">
        <f>F236/#REF!</f>
        <v>#REF!</v>
      </c>
      <c r="H236" s="21"/>
      <c r="I236" s="28">
        <f t="shared" si="24"/>
        <v>114</v>
      </c>
      <c r="J236" s="35"/>
      <c r="K236" s="35"/>
      <c r="L236" s="35"/>
      <c r="M236" s="35"/>
      <c r="N236" s="82"/>
      <c r="O236" s="83"/>
      <c r="P236" s="35"/>
      <c r="Q236" s="35"/>
      <c r="R236" s="35"/>
      <c r="S236" s="156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</row>
    <row r="237" spans="1:29" s="22" customFormat="1" x14ac:dyDescent="0.2">
      <c r="A237" s="109">
        <v>231</v>
      </c>
      <c r="B237" s="77"/>
      <c r="C237" s="21" t="e">
        <f t="shared" si="22"/>
        <v>#N/A</v>
      </c>
      <c r="D237" s="21"/>
      <c r="E237" s="103"/>
      <c r="F237" s="80">
        <f t="shared" si="23"/>
        <v>0</v>
      </c>
      <c r="G237" s="81" t="e">
        <f>F237/#REF!</f>
        <v>#REF!</v>
      </c>
      <c r="H237" s="21"/>
      <c r="I237" s="28">
        <f t="shared" si="24"/>
        <v>114</v>
      </c>
      <c r="J237" s="35"/>
      <c r="K237" s="35"/>
      <c r="L237" s="35"/>
      <c r="M237" s="35"/>
      <c r="N237" s="82"/>
      <c r="O237" s="83"/>
      <c r="P237" s="35"/>
      <c r="Q237" s="35"/>
      <c r="R237" s="35"/>
      <c r="S237" s="156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</row>
    <row r="238" spans="1:29" s="22" customFormat="1" x14ac:dyDescent="0.2">
      <c r="A238" s="109">
        <v>232</v>
      </c>
      <c r="B238" s="77"/>
      <c r="C238" s="21" t="e">
        <f t="shared" si="22"/>
        <v>#N/A</v>
      </c>
      <c r="D238" s="21"/>
      <c r="E238" s="103"/>
      <c r="F238" s="80">
        <f t="shared" si="23"/>
        <v>0</v>
      </c>
      <c r="G238" s="81" t="e">
        <f>F238/#REF!</f>
        <v>#REF!</v>
      </c>
      <c r="H238" s="21"/>
      <c r="I238" s="28">
        <f t="shared" si="24"/>
        <v>114</v>
      </c>
      <c r="J238" s="35"/>
      <c r="K238" s="35"/>
      <c r="L238" s="35"/>
      <c r="M238" s="35"/>
      <c r="N238" s="82"/>
      <c r="O238" s="83"/>
      <c r="P238" s="35"/>
      <c r="Q238" s="35"/>
      <c r="R238" s="35"/>
      <c r="S238" s="156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</row>
    <row r="239" spans="1:29" s="22" customFormat="1" x14ac:dyDescent="0.2">
      <c r="A239" s="109">
        <v>233</v>
      </c>
      <c r="B239" s="77"/>
      <c r="C239" s="21" t="e">
        <f t="shared" si="22"/>
        <v>#N/A</v>
      </c>
      <c r="D239" s="21"/>
      <c r="E239" s="103"/>
      <c r="F239" s="80">
        <f t="shared" si="23"/>
        <v>0</v>
      </c>
      <c r="G239" s="81" t="e">
        <f>F239/#REF!</f>
        <v>#REF!</v>
      </c>
      <c r="H239" s="21"/>
      <c r="I239" s="28">
        <f t="shared" si="24"/>
        <v>114</v>
      </c>
      <c r="J239" s="35"/>
      <c r="K239" s="35"/>
      <c r="L239" s="35"/>
      <c r="M239" s="35"/>
      <c r="N239" s="82"/>
      <c r="O239" s="83"/>
      <c r="P239" s="35"/>
      <c r="Q239" s="35"/>
      <c r="R239" s="35"/>
      <c r="S239" s="156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</row>
    <row r="240" spans="1:29" s="22" customFormat="1" x14ac:dyDescent="0.2">
      <c r="A240" s="109">
        <v>234</v>
      </c>
      <c r="B240" s="77"/>
      <c r="C240" s="21" t="e">
        <f t="shared" si="22"/>
        <v>#N/A</v>
      </c>
      <c r="D240" s="21"/>
      <c r="E240" s="103"/>
      <c r="F240" s="80">
        <f t="shared" si="23"/>
        <v>0</v>
      </c>
      <c r="G240" s="81" t="e">
        <f>F240/#REF!</f>
        <v>#REF!</v>
      </c>
      <c r="H240" s="21"/>
      <c r="I240" s="28">
        <f t="shared" si="24"/>
        <v>114</v>
      </c>
      <c r="J240" s="35"/>
      <c r="K240" s="35"/>
      <c r="L240" s="35"/>
      <c r="M240" s="35"/>
      <c r="N240" s="82"/>
      <c r="O240" s="83"/>
      <c r="P240" s="35"/>
      <c r="Q240" s="35"/>
      <c r="R240" s="35"/>
      <c r="S240" s="156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</row>
    <row r="241" spans="1:29" s="22" customFormat="1" x14ac:dyDescent="0.2">
      <c r="A241" s="109">
        <v>235</v>
      </c>
      <c r="B241" s="77"/>
      <c r="C241" s="21" t="e">
        <f t="shared" si="22"/>
        <v>#N/A</v>
      </c>
      <c r="D241" s="21"/>
      <c r="E241" s="103"/>
      <c r="F241" s="80">
        <f t="shared" si="23"/>
        <v>0</v>
      </c>
      <c r="G241" s="81" t="e">
        <f>F241/#REF!</f>
        <v>#REF!</v>
      </c>
      <c r="H241" s="21"/>
      <c r="I241" s="28">
        <f t="shared" si="24"/>
        <v>114</v>
      </c>
      <c r="J241" s="35"/>
      <c r="K241" s="35"/>
      <c r="L241" s="35"/>
      <c r="M241" s="35"/>
      <c r="N241" s="82"/>
      <c r="O241" s="83"/>
      <c r="P241" s="35"/>
      <c r="Q241" s="35"/>
      <c r="R241" s="35"/>
      <c r="S241" s="156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</row>
    <row r="242" spans="1:29" s="22" customFormat="1" x14ac:dyDescent="0.2">
      <c r="A242" s="109">
        <v>236</v>
      </c>
      <c r="B242" s="77"/>
      <c r="C242" s="21" t="e">
        <f t="shared" si="22"/>
        <v>#N/A</v>
      </c>
      <c r="D242" s="21"/>
      <c r="E242" s="103"/>
      <c r="F242" s="80">
        <f t="shared" si="23"/>
        <v>0</v>
      </c>
      <c r="G242" s="81" t="e">
        <f>F242/#REF!</f>
        <v>#REF!</v>
      </c>
      <c r="H242" s="21"/>
      <c r="I242" s="28">
        <f t="shared" si="24"/>
        <v>114</v>
      </c>
      <c r="J242" s="35"/>
      <c r="K242" s="35"/>
      <c r="L242" s="35"/>
      <c r="M242" s="35"/>
      <c r="N242" s="82"/>
      <c r="O242" s="83"/>
      <c r="P242" s="35"/>
      <c r="Q242" s="35"/>
      <c r="R242" s="35"/>
      <c r="S242" s="156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</row>
    <row r="243" spans="1:29" s="22" customFormat="1" x14ac:dyDescent="0.2">
      <c r="A243" s="109">
        <v>237</v>
      </c>
      <c r="B243" s="77"/>
      <c r="C243" s="21" t="e">
        <f t="shared" si="22"/>
        <v>#N/A</v>
      </c>
      <c r="D243" s="21"/>
      <c r="E243" s="103"/>
      <c r="F243" s="80">
        <f t="shared" si="23"/>
        <v>0</v>
      </c>
      <c r="G243" s="81" t="e">
        <f>F243/#REF!</f>
        <v>#REF!</v>
      </c>
      <c r="H243" s="21"/>
      <c r="I243" s="28">
        <f t="shared" si="24"/>
        <v>114</v>
      </c>
      <c r="J243" s="35"/>
      <c r="K243" s="35"/>
      <c r="L243" s="35"/>
      <c r="M243" s="35"/>
      <c r="N243" s="82"/>
      <c r="O243" s="83"/>
      <c r="P243" s="35"/>
      <c r="Q243" s="35"/>
      <c r="R243" s="35"/>
      <c r="S243" s="156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</row>
    <row r="244" spans="1:29" s="22" customFormat="1" x14ac:dyDescent="0.2">
      <c r="A244" s="109">
        <v>238</v>
      </c>
      <c r="B244" s="77"/>
      <c r="C244" s="21" t="e">
        <f t="shared" si="22"/>
        <v>#N/A</v>
      </c>
      <c r="D244" s="21"/>
      <c r="E244" s="103"/>
      <c r="F244" s="80">
        <f t="shared" si="23"/>
        <v>0</v>
      </c>
      <c r="G244" s="81" t="e">
        <f>F244/#REF!</f>
        <v>#REF!</v>
      </c>
      <c r="H244" s="21"/>
      <c r="I244" s="28">
        <f t="shared" si="24"/>
        <v>114</v>
      </c>
      <c r="J244" s="35"/>
      <c r="K244" s="35"/>
      <c r="L244" s="35"/>
      <c r="M244" s="35"/>
      <c r="N244" s="82"/>
      <c r="O244" s="83"/>
      <c r="P244" s="35"/>
      <c r="Q244" s="35"/>
      <c r="R244" s="35"/>
      <c r="S244" s="156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</row>
    <row r="245" spans="1:29" s="22" customFormat="1" x14ac:dyDescent="0.2">
      <c r="A245" s="109">
        <v>239</v>
      </c>
      <c r="B245" s="77"/>
      <c r="C245" s="21" t="e">
        <f t="shared" si="22"/>
        <v>#N/A</v>
      </c>
      <c r="D245" s="21"/>
      <c r="E245" s="103"/>
      <c r="F245" s="80">
        <f t="shared" si="23"/>
        <v>0</v>
      </c>
      <c r="G245" s="81" t="e">
        <f>F245/#REF!</f>
        <v>#REF!</v>
      </c>
      <c r="H245" s="21"/>
      <c r="I245" s="28">
        <f t="shared" si="24"/>
        <v>114</v>
      </c>
      <c r="J245" s="35"/>
      <c r="K245" s="35"/>
      <c r="L245" s="35"/>
      <c r="M245" s="35"/>
      <c r="N245" s="82"/>
      <c r="O245" s="83"/>
      <c r="P245" s="35"/>
      <c r="Q245" s="35"/>
      <c r="R245" s="35"/>
      <c r="S245" s="156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</row>
    <row r="246" spans="1:29" s="22" customFormat="1" x14ac:dyDescent="0.2">
      <c r="A246" s="109">
        <v>240</v>
      </c>
      <c r="B246" s="77"/>
      <c r="C246" s="21" t="e">
        <f t="shared" si="22"/>
        <v>#N/A</v>
      </c>
      <c r="D246" s="21"/>
      <c r="E246" s="103"/>
      <c r="F246" s="80">
        <f t="shared" si="23"/>
        <v>0</v>
      </c>
      <c r="G246" s="81" t="e">
        <f>F246/#REF!</f>
        <v>#REF!</v>
      </c>
      <c r="H246" s="21"/>
      <c r="I246" s="28">
        <f t="shared" si="24"/>
        <v>114</v>
      </c>
      <c r="J246" s="35"/>
      <c r="K246" s="35"/>
      <c r="L246" s="35"/>
      <c r="M246" s="35"/>
      <c r="N246" s="82"/>
      <c r="O246" s="83"/>
      <c r="P246" s="35"/>
      <c r="Q246" s="35"/>
      <c r="R246" s="35"/>
      <c r="S246" s="156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</row>
    <row r="247" spans="1:29" s="22" customFormat="1" x14ac:dyDescent="0.2">
      <c r="A247" s="109">
        <v>241</v>
      </c>
      <c r="B247" s="77"/>
      <c r="C247" s="21" t="e">
        <f t="shared" si="22"/>
        <v>#N/A</v>
      </c>
      <c r="D247" s="21"/>
      <c r="E247" s="103"/>
      <c r="F247" s="80">
        <f t="shared" si="23"/>
        <v>0</v>
      </c>
      <c r="G247" s="81" t="e">
        <f>F247/#REF!</f>
        <v>#REF!</v>
      </c>
      <c r="H247" s="21"/>
      <c r="I247" s="28">
        <f t="shared" si="24"/>
        <v>114</v>
      </c>
      <c r="J247" s="35"/>
      <c r="K247" s="35"/>
      <c r="L247" s="35"/>
      <c r="M247" s="35"/>
      <c r="N247" s="82"/>
      <c r="O247" s="83"/>
      <c r="P247" s="35"/>
      <c r="Q247" s="35"/>
      <c r="R247" s="35"/>
      <c r="S247" s="156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</row>
    <row r="248" spans="1:29" s="22" customFormat="1" x14ac:dyDescent="0.2">
      <c r="A248" s="109">
        <v>242</v>
      </c>
      <c r="B248" s="77"/>
      <c r="C248" s="21" t="e">
        <f t="shared" si="22"/>
        <v>#N/A</v>
      </c>
      <c r="D248" s="21"/>
      <c r="E248" s="103"/>
      <c r="F248" s="80">
        <f t="shared" si="23"/>
        <v>0</v>
      </c>
      <c r="G248" s="81" t="e">
        <f>F248/#REF!</f>
        <v>#REF!</v>
      </c>
      <c r="H248" s="21"/>
      <c r="I248" s="28">
        <f t="shared" si="24"/>
        <v>114</v>
      </c>
      <c r="J248" s="35"/>
      <c r="K248" s="35"/>
      <c r="L248" s="35"/>
      <c r="M248" s="35"/>
      <c r="N248" s="82"/>
      <c r="O248" s="83"/>
      <c r="P248" s="35"/>
      <c r="Q248" s="35"/>
      <c r="R248" s="35"/>
      <c r="S248" s="156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</row>
    <row r="249" spans="1:29" s="22" customFormat="1" x14ac:dyDescent="0.2">
      <c r="A249" s="109">
        <v>243</v>
      </c>
      <c r="B249" s="77"/>
      <c r="C249" s="21" t="e">
        <f t="shared" si="22"/>
        <v>#N/A</v>
      </c>
      <c r="D249" s="21"/>
      <c r="E249" s="103"/>
      <c r="F249" s="80">
        <f t="shared" si="23"/>
        <v>0</v>
      </c>
      <c r="G249" s="81" t="e">
        <f>F249/#REF!</f>
        <v>#REF!</v>
      </c>
      <c r="H249" s="21"/>
      <c r="I249" s="28">
        <f t="shared" si="24"/>
        <v>114</v>
      </c>
      <c r="J249" s="35"/>
      <c r="K249" s="35"/>
      <c r="L249" s="35"/>
      <c r="M249" s="35"/>
      <c r="N249" s="82"/>
      <c r="O249" s="83"/>
      <c r="P249" s="35"/>
      <c r="Q249" s="35"/>
      <c r="R249" s="35"/>
      <c r="S249" s="156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</row>
    <row r="250" spans="1:29" s="22" customFormat="1" x14ac:dyDescent="0.2">
      <c r="A250" s="109">
        <v>244</v>
      </c>
      <c r="B250" s="77"/>
      <c r="C250" s="21" t="e">
        <f t="shared" si="22"/>
        <v>#N/A</v>
      </c>
      <c r="D250" s="21"/>
      <c r="E250" s="103"/>
      <c r="F250" s="80">
        <f t="shared" si="23"/>
        <v>0</v>
      </c>
      <c r="G250" s="81" t="e">
        <f>F250/#REF!</f>
        <v>#REF!</v>
      </c>
      <c r="H250" s="21"/>
      <c r="I250" s="28">
        <f t="shared" si="24"/>
        <v>114</v>
      </c>
      <c r="J250" s="35"/>
      <c r="K250" s="35"/>
      <c r="L250" s="35"/>
      <c r="M250" s="35"/>
      <c r="N250" s="82"/>
      <c r="O250" s="83"/>
      <c r="P250" s="35"/>
      <c r="Q250" s="35"/>
      <c r="R250" s="35"/>
      <c r="S250" s="156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22" customFormat="1" x14ac:dyDescent="0.2">
      <c r="A251" s="109">
        <v>245</v>
      </c>
      <c r="B251" s="77"/>
      <c r="C251" s="21" t="e">
        <f t="shared" si="22"/>
        <v>#N/A</v>
      </c>
      <c r="D251" s="21"/>
      <c r="E251" s="103"/>
      <c r="F251" s="80">
        <f t="shared" si="23"/>
        <v>0</v>
      </c>
      <c r="G251" s="81" t="e">
        <f>F251/#REF!</f>
        <v>#REF!</v>
      </c>
      <c r="H251" s="21"/>
      <c r="I251" s="28">
        <f t="shared" si="24"/>
        <v>114</v>
      </c>
      <c r="J251" s="35"/>
      <c r="K251" s="35"/>
      <c r="L251" s="35"/>
      <c r="M251" s="35"/>
      <c r="N251" s="82"/>
      <c r="O251" s="83"/>
      <c r="P251" s="35"/>
      <c r="Q251" s="35"/>
      <c r="R251" s="35"/>
      <c r="S251" s="156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 s="22" customFormat="1" x14ac:dyDescent="0.2">
      <c r="A252" s="109">
        <v>246</v>
      </c>
      <c r="B252" s="77"/>
      <c r="C252" s="21" t="e">
        <f t="shared" si="22"/>
        <v>#N/A</v>
      </c>
      <c r="D252" s="21"/>
      <c r="E252" s="103"/>
      <c r="F252" s="80">
        <f t="shared" si="23"/>
        <v>0</v>
      </c>
      <c r="G252" s="81" t="e">
        <f>F252/#REF!</f>
        <v>#REF!</v>
      </c>
      <c r="H252" s="21"/>
      <c r="I252" s="28">
        <f t="shared" si="24"/>
        <v>114</v>
      </c>
      <c r="J252" s="35"/>
      <c r="K252" s="35"/>
      <c r="L252" s="35"/>
      <c r="M252" s="35"/>
      <c r="N252" s="82"/>
      <c r="O252" s="83"/>
      <c r="P252" s="35"/>
      <c r="Q252" s="35"/>
      <c r="R252" s="35"/>
      <c r="S252" s="156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 s="22" customFormat="1" x14ac:dyDescent="0.2">
      <c r="A253" s="109">
        <v>247</v>
      </c>
      <c r="B253" s="77"/>
      <c r="C253" s="21" t="e">
        <f t="shared" si="22"/>
        <v>#N/A</v>
      </c>
      <c r="D253" s="21"/>
      <c r="E253" s="103"/>
      <c r="F253" s="80">
        <f t="shared" si="23"/>
        <v>0</v>
      </c>
      <c r="G253" s="81" t="e">
        <f>F253/#REF!</f>
        <v>#REF!</v>
      </c>
      <c r="H253" s="21"/>
      <c r="I253" s="28">
        <f t="shared" si="24"/>
        <v>114</v>
      </c>
      <c r="J253" s="35"/>
      <c r="K253" s="35"/>
      <c r="L253" s="35"/>
      <c r="M253" s="35"/>
      <c r="N253" s="82"/>
      <c r="O253" s="83"/>
      <c r="P253" s="35"/>
      <c r="Q253" s="35"/>
      <c r="R253" s="35"/>
      <c r="S253" s="156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29" s="22" customFormat="1" x14ac:dyDescent="0.2">
      <c r="A254" s="109">
        <v>248</v>
      </c>
      <c r="B254" s="77"/>
      <c r="C254" s="21" t="e">
        <f t="shared" si="22"/>
        <v>#N/A</v>
      </c>
      <c r="D254" s="21"/>
      <c r="E254" s="103"/>
      <c r="F254" s="80">
        <f t="shared" si="23"/>
        <v>0</v>
      </c>
      <c r="G254" s="81" t="e">
        <f>F254/#REF!</f>
        <v>#REF!</v>
      </c>
      <c r="H254" s="21"/>
      <c r="I254" s="28">
        <f t="shared" si="24"/>
        <v>114</v>
      </c>
      <c r="J254" s="35"/>
      <c r="K254" s="35"/>
      <c r="L254" s="35"/>
      <c r="M254" s="35"/>
      <c r="N254" s="82"/>
      <c r="O254" s="83"/>
      <c r="P254" s="35"/>
      <c r="Q254" s="35"/>
      <c r="R254" s="35"/>
      <c r="S254" s="156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22" customFormat="1" x14ac:dyDescent="0.2">
      <c r="A255" s="109">
        <v>249</v>
      </c>
      <c r="B255" s="77"/>
      <c r="C255" s="21" t="e">
        <f t="shared" si="22"/>
        <v>#N/A</v>
      </c>
      <c r="D255" s="21"/>
      <c r="E255" s="103"/>
      <c r="F255" s="80">
        <f t="shared" si="23"/>
        <v>0</v>
      </c>
      <c r="G255" s="81" t="e">
        <f>F255/#REF!</f>
        <v>#REF!</v>
      </c>
      <c r="H255" s="21"/>
      <c r="I255" s="28">
        <f t="shared" si="24"/>
        <v>114</v>
      </c>
      <c r="J255" s="35"/>
      <c r="K255" s="35"/>
      <c r="L255" s="35"/>
      <c r="M255" s="35"/>
      <c r="N255" s="82"/>
      <c r="O255" s="83"/>
      <c r="P255" s="35"/>
      <c r="Q255" s="35"/>
      <c r="R255" s="35"/>
      <c r="S255" s="156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22" customFormat="1" x14ac:dyDescent="0.2">
      <c r="A256" s="109">
        <v>250</v>
      </c>
      <c r="B256" s="77"/>
      <c r="C256" s="21" t="e">
        <f t="shared" si="22"/>
        <v>#N/A</v>
      </c>
      <c r="D256" s="21"/>
      <c r="E256" s="103"/>
      <c r="F256" s="80">
        <f t="shared" si="23"/>
        <v>0</v>
      </c>
      <c r="G256" s="81" t="e">
        <f>F256/#REF!</f>
        <v>#REF!</v>
      </c>
      <c r="H256" s="21"/>
      <c r="I256" s="28">
        <f t="shared" si="24"/>
        <v>114</v>
      </c>
      <c r="J256" s="35"/>
      <c r="K256" s="35"/>
      <c r="L256" s="35"/>
      <c r="M256" s="35"/>
      <c r="N256" s="82"/>
      <c r="O256" s="83"/>
      <c r="P256" s="35"/>
      <c r="Q256" s="35"/>
      <c r="R256" s="35"/>
      <c r="S256" s="156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22" customFormat="1" x14ac:dyDescent="0.2">
      <c r="A257" s="109">
        <v>251</v>
      </c>
      <c r="B257" s="77"/>
      <c r="C257" s="21" t="e">
        <f t="shared" si="22"/>
        <v>#N/A</v>
      </c>
      <c r="D257" s="21"/>
      <c r="E257" s="103"/>
      <c r="F257" s="80">
        <f t="shared" si="23"/>
        <v>0</v>
      </c>
      <c r="G257" s="81" t="e">
        <f>F257/#REF!</f>
        <v>#REF!</v>
      </c>
      <c r="H257" s="21"/>
      <c r="I257" s="28">
        <f t="shared" si="24"/>
        <v>114</v>
      </c>
      <c r="J257" s="35"/>
      <c r="K257" s="35"/>
      <c r="L257" s="35"/>
      <c r="M257" s="35"/>
      <c r="N257" s="82"/>
      <c r="O257" s="83"/>
      <c r="P257" s="35"/>
      <c r="Q257" s="35"/>
      <c r="R257" s="35"/>
      <c r="S257" s="156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22" customFormat="1" x14ac:dyDescent="0.2">
      <c r="A258" s="109">
        <v>252</v>
      </c>
      <c r="B258" s="77"/>
      <c r="C258" s="21" t="e">
        <f t="shared" si="22"/>
        <v>#N/A</v>
      </c>
      <c r="D258" s="21"/>
      <c r="E258" s="103"/>
      <c r="F258" s="80">
        <f t="shared" si="23"/>
        <v>0</v>
      </c>
      <c r="G258" s="81" t="e">
        <f>F258/#REF!</f>
        <v>#REF!</v>
      </c>
      <c r="H258" s="21"/>
      <c r="I258" s="28">
        <f t="shared" si="24"/>
        <v>114</v>
      </c>
      <c r="J258" s="35"/>
      <c r="K258" s="35"/>
      <c r="L258" s="35"/>
      <c r="M258" s="35"/>
      <c r="N258" s="82"/>
      <c r="O258" s="83"/>
      <c r="P258" s="35"/>
      <c r="Q258" s="35"/>
      <c r="R258" s="35"/>
      <c r="S258" s="156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22" customFormat="1" x14ac:dyDescent="0.2">
      <c r="A259" s="109">
        <v>253</v>
      </c>
      <c r="B259" s="77"/>
      <c r="C259" s="21" t="e">
        <f t="shared" si="22"/>
        <v>#N/A</v>
      </c>
      <c r="D259" s="21"/>
      <c r="E259" s="103"/>
      <c r="F259" s="80">
        <f t="shared" si="23"/>
        <v>0</v>
      </c>
      <c r="G259" s="81" t="e">
        <f>F259/#REF!</f>
        <v>#REF!</v>
      </c>
      <c r="H259" s="21"/>
      <c r="I259" s="28">
        <f t="shared" si="24"/>
        <v>114</v>
      </c>
      <c r="J259" s="35"/>
      <c r="K259" s="35"/>
      <c r="L259" s="35"/>
      <c r="M259" s="35"/>
      <c r="N259" s="82"/>
      <c r="O259" s="83"/>
      <c r="P259" s="35"/>
      <c r="Q259" s="35"/>
      <c r="R259" s="35"/>
      <c r="S259" s="156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22" customFormat="1" x14ac:dyDescent="0.2">
      <c r="A260" s="109">
        <v>254</v>
      </c>
      <c r="B260" s="77"/>
      <c r="C260" s="21" t="e">
        <f t="shared" si="22"/>
        <v>#N/A</v>
      </c>
      <c r="D260" s="21"/>
      <c r="E260" s="103"/>
      <c r="F260" s="80">
        <f t="shared" si="23"/>
        <v>0</v>
      </c>
      <c r="G260" s="81" t="e">
        <f>F260/#REF!</f>
        <v>#REF!</v>
      </c>
      <c r="H260" s="21"/>
      <c r="I260" s="28">
        <f t="shared" si="24"/>
        <v>114</v>
      </c>
      <c r="J260" s="35"/>
      <c r="K260" s="35"/>
      <c r="L260" s="35"/>
      <c r="M260" s="35"/>
      <c r="N260" s="82"/>
      <c r="O260" s="83"/>
      <c r="P260" s="35"/>
      <c r="Q260" s="35"/>
      <c r="R260" s="35"/>
      <c r="S260" s="156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22" customFormat="1" x14ac:dyDescent="0.2">
      <c r="A261" s="109">
        <v>255</v>
      </c>
      <c r="B261" s="77"/>
      <c r="C261" s="21" t="e">
        <f t="shared" si="22"/>
        <v>#N/A</v>
      </c>
      <c r="D261" s="21"/>
      <c r="E261" s="103"/>
      <c r="F261" s="80">
        <f t="shared" si="23"/>
        <v>0</v>
      </c>
      <c r="G261" s="81" t="e">
        <f>F261/#REF!</f>
        <v>#REF!</v>
      </c>
      <c r="H261" s="21"/>
      <c r="I261" s="28">
        <f t="shared" si="24"/>
        <v>114</v>
      </c>
      <c r="J261" s="35"/>
      <c r="K261" s="35"/>
      <c r="L261" s="35"/>
      <c r="M261" s="35"/>
      <c r="N261" s="82"/>
      <c r="O261" s="83"/>
      <c r="P261" s="35"/>
      <c r="Q261" s="35"/>
      <c r="R261" s="35"/>
      <c r="S261" s="156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22" customFormat="1" x14ac:dyDescent="0.2">
      <c r="A262" s="109">
        <v>256</v>
      </c>
      <c r="B262" s="77"/>
      <c r="C262" s="21" t="e">
        <f t="shared" si="22"/>
        <v>#N/A</v>
      </c>
      <c r="D262" s="21"/>
      <c r="E262" s="103"/>
      <c r="F262" s="80">
        <f t="shared" si="23"/>
        <v>0</v>
      </c>
      <c r="G262" s="81" t="e">
        <f>F262/#REF!</f>
        <v>#REF!</v>
      </c>
      <c r="H262" s="21"/>
      <c r="I262" s="28">
        <f t="shared" si="24"/>
        <v>114</v>
      </c>
      <c r="J262" s="35"/>
      <c r="K262" s="35"/>
      <c r="L262" s="35"/>
      <c r="M262" s="35"/>
      <c r="N262" s="82"/>
      <c r="O262" s="83"/>
      <c r="P262" s="35"/>
      <c r="Q262" s="35"/>
      <c r="R262" s="35"/>
      <c r="S262" s="156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22" customFormat="1" x14ac:dyDescent="0.2">
      <c r="A263" s="109">
        <v>257</v>
      </c>
      <c r="B263" s="77"/>
      <c r="C263" s="21" t="e">
        <f t="shared" si="22"/>
        <v>#N/A</v>
      </c>
      <c r="D263" s="21"/>
      <c r="E263" s="103"/>
      <c r="F263" s="80">
        <f t="shared" si="23"/>
        <v>0</v>
      </c>
      <c r="G263" s="81" t="e">
        <f>F263/#REF!</f>
        <v>#REF!</v>
      </c>
      <c r="H263" s="21"/>
      <c r="I263" s="28">
        <f t="shared" si="24"/>
        <v>114</v>
      </c>
      <c r="J263" s="35"/>
      <c r="K263" s="35"/>
      <c r="L263" s="35"/>
      <c r="M263" s="35"/>
      <c r="N263" s="82"/>
      <c r="O263" s="83"/>
      <c r="P263" s="35"/>
      <c r="Q263" s="35"/>
      <c r="R263" s="35"/>
      <c r="S263" s="156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22" customFormat="1" x14ac:dyDescent="0.2">
      <c r="A264" s="109">
        <v>258</v>
      </c>
      <c r="B264" s="77"/>
      <c r="C264" s="21" t="e">
        <f t="shared" si="22"/>
        <v>#N/A</v>
      </c>
      <c r="D264" s="21"/>
      <c r="E264" s="103"/>
      <c r="F264" s="80">
        <f t="shared" si="23"/>
        <v>0</v>
      </c>
      <c r="G264" s="81" t="e">
        <f>F264/#REF!</f>
        <v>#REF!</v>
      </c>
      <c r="H264" s="21"/>
      <c r="I264" s="28">
        <f t="shared" si="24"/>
        <v>114</v>
      </c>
      <c r="J264" s="35"/>
      <c r="K264" s="35"/>
      <c r="L264" s="35"/>
      <c r="M264" s="35"/>
      <c r="N264" s="82"/>
      <c r="O264" s="83"/>
      <c r="P264" s="35"/>
      <c r="Q264" s="35"/>
      <c r="R264" s="35"/>
      <c r="S264" s="156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22" customFormat="1" x14ac:dyDescent="0.2">
      <c r="A265" s="109">
        <v>259</v>
      </c>
      <c r="B265" s="77"/>
      <c r="C265" s="21" t="e">
        <f t="shared" si="22"/>
        <v>#N/A</v>
      </c>
      <c r="D265" s="21"/>
      <c r="E265" s="103"/>
      <c r="F265" s="80">
        <f t="shared" si="23"/>
        <v>0</v>
      </c>
      <c r="G265" s="81" t="e">
        <f>F265/#REF!</f>
        <v>#REF!</v>
      </c>
      <c r="H265" s="21"/>
      <c r="I265" s="28">
        <f t="shared" si="24"/>
        <v>114</v>
      </c>
      <c r="J265" s="35"/>
      <c r="K265" s="35"/>
      <c r="L265" s="35"/>
      <c r="M265" s="35"/>
      <c r="N265" s="82"/>
      <c r="O265" s="83"/>
      <c r="P265" s="35"/>
      <c r="Q265" s="35"/>
      <c r="R265" s="35"/>
      <c r="S265" s="156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22" customFormat="1" x14ac:dyDescent="0.2">
      <c r="A266" s="109">
        <v>260</v>
      </c>
      <c r="B266" s="77"/>
      <c r="C266" s="21" t="e">
        <f t="shared" si="22"/>
        <v>#N/A</v>
      </c>
      <c r="D266" s="21"/>
      <c r="E266" s="103"/>
      <c r="F266" s="80">
        <f t="shared" si="23"/>
        <v>0</v>
      </c>
      <c r="G266" s="81" t="e">
        <f>F266/#REF!</f>
        <v>#REF!</v>
      </c>
      <c r="H266" s="21"/>
      <c r="I266" s="28">
        <f t="shared" si="24"/>
        <v>114</v>
      </c>
      <c r="J266" s="35"/>
      <c r="K266" s="35"/>
      <c r="L266" s="35"/>
      <c r="M266" s="35"/>
      <c r="N266" s="82"/>
      <c r="O266" s="83"/>
      <c r="P266" s="35"/>
      <c r="Q266" s="35"/>
      <c r="R266" s="35"/>
      <c r="S266" s="156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22" customFormat="1" x14ac:dyDescent="0.2">
      <c r="A267" s="109">
        <v>261</v>
      </c>
      <c r="B267" s="77"/>
      <c r="C267" s="21" t="e">
        <f t="shared" si="22"/>
        <v>#N/A</v>
      </c>
      <c r="D267" s="21"/>
      <c r="E267" s="103"/>
      <c r="F267" s="80">
        <f t="shared" si="23"/>
        <v>0</v>
      </c>
      <c r="G267" s="81" t="e">
        <f>F267/#REF!</f>
        <v>#REF!</v>
      </c>
      <c r="H267" s="21"/>
      <c r="I267" s="28">
        <f t="shared" si="24"/>
        <v>114</v>
      </c>
      <c r="J267" s="35"/>
      <c r="K267" s="35"/>
      <c r="L267" s="35"/>
      <c r="M267" s="35"/>
      <c r="N267" s="82"/>
      <c r="O267" s="83"/>
      <c r="P267" s="35"/>
      <c r="Q267" s="35"/>
      <c r="R267" s="35"/>
      <c r="S267" s="156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</row>
    <row r="268" spans="1:29" s="22" customFormat="1" x14ac:dyDescent="0.2">
      <c r="A268" s="109">
        <v>262</v>
      </c>
      <c r="B268" s="77"/>
      <c r="C268" s="21" t="e">
        <f t="shared" si="22"/>
        <v>#N/A</v>
      </c>
      <c r="D268" s="21"/>
      <c r="E268" s="103"/>
      <c r="F268" s="80">
        <f t="shared" si="23"/>
        <v>0</v>
      </c>
      <c r="G268" s="81" t="e">
        <f>F268/#REF!</f>
        <v>#REF!</v>
      </c>
      <c r="H268" s="21"/>
      <c r="I268" s="28">
        <f t="shared" si="24"/>
        <v>114</v>
      </c>
      <c r="J268" s="35"/>
      <c r="K268" s="35"/>
      <c r="L268" s="35"/>
      <c r="M268" s="35"/>
      <c r="N268" s="82"/>
      <c r="O268" s="83"/>
      <c r="P268" s="35"/>
      <c r="Q268" s="35"/>
      <c r="R268" s="35"/>
      <c r="S268" s="156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</row>
    <row r="269" spans="1:29" s="22" customFormat="1" x14ac:dyDescent="0.2">
      <c r="A269" s="109">
        <v>263</v>
      </c>
      <c r="B269" s="77"/>
      <c r="C269" s="21" t="e">
        <f t="shared" si="22"/>
        <v>#N/A</v>
      </c>
      <c r="D269" s="21"/>
      <c r="E269" s="103"/>
      <c r="F269" s="80">
        <f t="shared" si="23"/>
        <v>0</v>
      </c>
      <c r="G269" s="81" t="e">
        <f>F269/#REF!</f>
        <v>#REF!</v>
      </c>
      <c r="H269" s="21"/>
      <c r="I269" s="28">
        <f t="shared" si="24"/>
        <v>114</v>
      </c>
      <c r="J269" s="35"/>
      <c r="K269" s="35"/>
      <c r="L269" s="35"/>
      <c r="M269" s="35"/>
      <c r="N269" s="82"/>
      <c r="O269" s="83"/>
      <c r="P269" s="35"/>
      <c r="Q269" s="35"/>
      <c r="R269" s="35"/>
      <c r="S269" s="156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</row>
    <row r="270" spans="1:29" s="22" customFormat="1" x14ac:dyDescent="0.2">
      <c r="A270" s="109">
        <v>264</v>
      </c>
      <c r="B270" s="77"/>
      <c r="C270" s="21" t="e">
        <f t="shared" si="22"/>
        <v>#N/A</v>
      </c>
      <c r="D270" s="21"/>
      <c r="E270" s="103"/>
      <c r="F270" s="80">
        <f t="shared" si="23"/>
        <v>0</v>
      </c>
      <c r="G270" s="81" t="e">
        <f>F270/#REF!</f>
        <v>#REF!</v>
      </c>
      <c r="H270" s="21"/>
      <c r="I270" s="28">
        <f t="shared" si="24"/>
        <v>114</v>
      </c>
      <c r="J270" s="35"/>
      <c r="K270" s="35"/>
      <c r="L270" s="35"/>
      <c r="M270" s="35"/>
      <c r="N270" s="82"/>
      <c r="O270" s="83"/>
      <c r="P270" s="35"/>
      <c r="Q270" s="35"/>
      <c r="R270" s="35"/>
      <c r="S270" s="156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</row>
    <row r="271" spans="1:29" s="22" customFormat="1" x14ac:dyDescent="0.2">
      <c r="A271" s="109">
        <v>265</v>
      </c>
      <c r="B271" s="77"/>
      <c r="C271" s="21" t="e">
        <f t="shared" si="22"/>
        <v>#N/A</v>
      </c>
      <c r="D271" s="21"/>
      <c r="E271" s="103"/>
      <c r="F271" s="80">
        <f t="shared" si="23"/>
        <v>0</v>
      </c>
      <c r="G271" s="81" t="e">
        <f>F271/#REF!</f>
        <v>#REF!</v>
      </c>
      <c r="H271" s="21"/>
      <c r="I271" s="28">
        <f t="shared" si="24"/>
        <v>114</v>
      </c>
      <c r="J271" s="35"/>
      <c r="K271" s="35"/>
      <c r="L271" s="35"/>
      <c r="M271" s="35"/>
      <c r="N271" s="82"/>
      <c r="O271" s="83"/>
      <c r="P271" s="35"/>
      <c r="Q271" s="35"/>
      <c r="R271" s="35"/>
      <c r="S271" s="156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</row>
    <row r="272" spans="1:29" s="22" customFormat="1" x14ac:dyDescent="0.2">
      <c r="A272" s="109">
        <v>266</v>
      </c>
      <c r="B272" s="77"/>
      <c r="C272" s="21" t="e">
        <f t="shared" si="22"/>
        <v>#N/A</v>
      </c>
      <c r="D272" s="21"/>
      <c r="E272" s="103"/>
      <c r="F272" s="80">
        <f t="shared" si="23"/>
        <v>0</v>
      </c>
      <c r="G272" s="81" t="e">
        <f>F272/#REF!</f>
        <v>#REF!</v>
      </c>
      <c r="H272" s="21"/>
      <c r="I272" s="28">
        <f t="shared" si="24"/>
        <v>114</v>
      </c>
      <c r="J272" s="35"/>
      <c r="K272" s="35"/>
      <c r="L272" s="35"/>
      <c r="M272" s="35"/>
      <c r="N272" s="82"/>
      <c r="O272" s="83"/>
      <c r="P272" s="35"/>
      <c r="Q272" s="35"/>
      <c r="R272" s="35"/>
      <c r="S272" s="156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</row>
    <row r="273" spans="1:29" s="22" customFormat="1" x14ac:dyDescent="0.2">
      <c r="A273" s="109">
        <v>267</v>
      </c>
      <c r="B273" s="77"/>
      <c r="C273" s="21" t="e">
        <f t="shared" ref="C273:C336" si="25">VLOOKUP($I273,bypoints,9)</f>
        <v>#N/A</v>
      </c>
      <c r="D273" s="21"/>
      <c r="E273" s="103"/>
      <c r="F273" s="80">
        <f t="shared" ref="F273:F336" si="26">E273*2080</f>
        <v>0</v>
      </c>
      <c r="G273" s="81" t="e">
        <f>F273/#REF!</f>
        <v>#REF!</v>
      </c>
      <c r="H273" s="21"/>
      <c r="I273" s="28">
        <f t="shared" ref="I273:I336" si="27">VLOOKUP($A273,eval, 14,FALSE)</f>
        <v>114</v>
      </c>
      <c r="J273" s="35"/>
      <c r="K273" s="35"/>
      <c r="L273" s="35"/>
      <c r="M273" s="35"/>
      <c r="N273" s="82"/>
      <c r="O273" s="83"/>
      <c r="P273" s="35"/>
      <c r="Q273" s="35"/>
      <c r="R273" s="35"/>
      <c r="S273" s="156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</row>
    <row r="274" spans="1:29" s="22" customFormat="1" x14ac:dyDescent="0.2">
      <c r="A274" s="109">
        <v>268</v>
      </c>
      <c r="B274" s="77"/>
      <c r="C274" s="21" t="e">
        <f t="shared" si="25"/>
        <v>#N/A</v>
      </c>
      <c r="D274" s="21"/>
      <c r="E274" s="103"/>
      <c r="F274" s="80">
        <f t="shared" si="26"/>
        <v>0</v>
      </c>
      <c r="G274" s="81" t="e">
        <f>F274/#REF!</f>
        <v>#REF!</v>
      </c>
      <c r="H274" s="21"/>
      <c r="I274" s="28">
        <f t="shared" si="27"/>
        <v>114</v>
      </c>
      <c r="J274" s="35"/>
      <c r="K274" s="35"/>
      <c r="L274" s="35"/>
      <c r="M274" s="35"/>
      <c r="N274" s="82"/>
      <c r="O274" s="83"/>
      <c r="P274" s="35"/>
      <c r="Q274" s="35"/>
      <c r="R274" s="35"/>
      <c r="S274" s="156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</row>
    <row r="275" spans="1:29" s="22" customFormat="1" x14ac:dyDescent="0.2">
      <c r="A275" s="109">
        <v>269</v>
      </c>
      <c r="B275" s="77"/>
      <c r="C275" s="21" t="e">
        <f t="shared" si="25"/>
        <v>#N/A</v>
      </c>
      <c r="D275" s="21"/>
      <c r="E275" s="103"/>
      <c r="F275" s="80">
        <f t="shared" si="26"/>
        <v>0</v>
      </c>
      <c r="G275" s="81" t="e">
        <f>F275/#REF!</f>
        <v>#REF!</v>
      </c>
      <c r="H275" s="21"/>
      <c r="I275" s="28">
        <f t="shared" si="27"/>
        <v>114</v>
      </c>
      <c r="J275" s="35"/>
      <c r="K275" s="35"/>
      <c r="L275" s="35"/>
      <c r="M275" s="35"/>
      <c r="N275" s="82"/>
      <c r="O275" s="83"/>
      <c r="P275" s="35"/>
      <c r="Q275" s="35"/>
      <c r="R275" s="35"/>
      <c r="S275" s="156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</row>
    <row r="276" spans="1:29" s="22" customFormat="1" x14ac:dyDescent="0.2">
      <c r="A276" s="109">
        <v>270</v>
      </c>
      <c r="B276" s="77"/>
      <c r="C276" s="21" t="e">
        <f t="shared" si="25"/>
        <v>#N/A</v>
      </c>
      <c r="D276" s="21"/>
      <c r="E276" s="103"/>
      <c r="F276" s="80">
        <f t="shared" si="26"/>
        <v>0</v>
      </c>
      <c r="G276" s="81" t="e">
        <f>F276/#REF!</f>
        <v>#REF!</v>
      </c>
      <c r="H276" s="21"/>
      <c r="I276" s="28">
        <f t="shared" si="27"/>
        <v>114</v>
      </c>
      <c r="J276" s="35"/>
      <c r="K276" s="35"/>
      <c r="L276" s="35"/>
      <c r="M276" s="35"/>
      <c r="N276" s="82"/>
      <c r="O276" s="83"/>
      <c r="P276" s="35"/>
      <c r="Q276" s="35"/>
      <c r="R276" s="35"/>
      <c r="S276" s="156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</row>
    <row r="277" spans="1:29" s="22" customFormat="1" x14ac:dyDescent="0.2">
      <c r="A277" s="109">
        <v>271</v>
      </c>
      <c r="B277" s="77"/>
      <c r="C277" s="21" t="e">
        <f t="shared" si="25"/>
        <v>#N/A</v>
      </c>
      <c r="D277" s="21"/>
      <c r="E277" s="103"/>
      <c r="F277" s="80">
        <f t="shared" si="26"/>
        <v>0</v>
      </c>
      <c r="G277" s="81" t="e">
        <f>F277/#REF!</f>
        <v>#REF!</v>
      </c>
      <c r="H277" s="21"/>
      <c r="I277" s="28">
        <f t="shared" si="27"/>
        <v>114</v>
      </c>
      <c r="J277" s="35"/>
      <c r="K277" s="35"/>
      <c r="L277" s="35"/>
      <c r="M277" s="35"/>
      <c r="N277" s="82"/>
      <c r="O277" s="83"/>
      <c r="P277" s="35"/>
      <c r="Q277" s="35"/>
      <c r="R277" s="35"/>
      <c r="S277" s="156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</row>
    <row r="278" spans="1:29" s="22" customFormat="1" x14ac:dyDescent="0.2">
      <c r="A278" s="109">
        <v>272</v>
      </c>
      <c r="B278" s="77"/>
      <c r="C278" s="21" t="e">
        <f t="shared" si="25"/>
        <v>#N/A</v>
      </c>
      <c r="D278" s="21"/>
      <c r="E278" s="103"/>
      <c r="F278" s="80">
        <f t="shared" si="26"/>
        <v>0</v>
      </c>
      <c r="G278" s="81" t="e">
        <f>F278/#REF!</f>
        <v>#REF!</v>
      </c>
      <c r="H278" s="21"/>
      <c r="I278" s="28">
        <f t="shared" si="27"/>
        <v>114</v>
      </c>
      <c r="J278" s="35"/>
      <c r="K278" s="35"/>
      <c r="L278" s="35"/>
      <c r="M278" s="35"/>
      <c r="N278" s="82"/>
      <c r="O278" s="83"/>
      <c r="P278" s="35"/>
      <c r="Q278" s="35"/>
      <c r="R278" s="35"/>
      <c r="S278" s="156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</row>
    <row r="279" spans="1:29" s="22" customFormat="1" x14ac:dyDescent="0.2">
      <c r="A279" s="109">
        <v>273</v>
      </c>
      <c r="B279" s="77"/>
      <c r="C279" s="21" t="e">
        <f t="shared" si="25"/>
        <v>#N/A</v>
      </c>
      <c r="D279" s="21"/>
      <c r="E279" s="103"/>
      <c r="F279" s="80">
        <f t="shared" si="26"/>
        <v>0</v>
      </c>
      <c r="G279" s="81" t="e">
        <f>F279/#REF!</f>
        <v>#REF!</v>
      </c>
      <c r="H279" s="21"/>
      <c r="I279" s="28">
        <f t="shared" si="27"/>
        <v>114</v>
      </c>
      <c r="J279" s="35"/>
      <c r="K279" s="35"/>
      <c r="L279" s="35"/>
      <c r="M279" s="35"/>
      <c r="N279" s="82"/>
      <c r="O279" s="83"/>
      <c r="P279" s="35"/>
      <c r="Q279" s="35"/>
      <c r="R279" s="35"/>
      <c r="S279" s="156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</row>
    <row r="280" spans="1:29" s="22" customFormat="1" x14ac:dyDescent="0.2">
      <c r="A280" s="109">
        <v>274</v>
      </c>
      <c r="B280" s="77"/>
      <c r="C280" s="21" t="e">
        <f t="shared" si="25"/>
        <v>#N/A</v>
      </c>
      <c r="D280" s="21"/>
      <c r="E280" s="103"/>
      <c r="F280" s="80">
        <f t="shared" si="26"/>
        <v>0</v>
      </c>
      <c r="G280" s="81" t="e">
        <f>F280/#REF!</f>
        <v>#REF!</v>
      </c>
      <c r="H280" s="21"/>
      <c r="I280" s="28">
        <f t="shared" si="27"/>
        <v>114</v>
      </c>
      <c r="J280" s="35"/>
      <c r="K280" s="35"/>
      <c r="L280" s="35"/>
      <c r="M280" s="35"/>
      <c r="N280" s="82"/>
      <c r="O280" s="83"/>
      <c r="P280" s="35"/>
      <c r="Q280" s="35"/>
      <c r="R280" s="35"/>
      <c r="S280" s="156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</row>
    <row r="281" spans="1:29" s="22" customFormat="1" x14ac:dyDescent="0.2">
      <c r="A281" s="109">
        <v>275</v>
      </c>
      <c r="B281" s="77"/>
      <c r="C281" s="21" t="e">
        <f t="shared" si="25"/>
        <v>#N/A</v>
      </c>
      <c r="D281" s="21"/>
      <c r="E281" s="103"/>
      <c r="F281" s="80">
        <f t="shared" si="26"/>
        <v>0</v>
      </c>
      <c r="G281" s="81" t="e">
        <f>F281/#REF!</f>
        <v>#REF!</v>
      </c>
      <c r="H281" s="21"/>
      <c r="I281" s="28">
        <f t="shared" si="27"/>
        <v>114</v>
      </c>
      <c r="J281" s="35"/>
      <c r="K281" s="35"/>
      <c r="L281" s="35"/>
      <c r="M281" s="35"/>
      <c r="N281" s="82"/>
      <c r="O281" s="83"/>
      <c r="P281" s="35"/>
      <c r="Q281" s="35"/>
      <c r="R281" s="35"/>
      <c r="S281" s="156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</row>
    <row r="282" spans="1:29" s="22" customFormat="1" x14ac:dyDescent="0.2">
      <c r="A282" s="109">
        <v>276</v>
      </c>
      <c r="B282" s="77"/>
      <c r="C282" s="21" t="e">
        <f t="shared" si="25"/>
        <v>#N/A</v>
      </c>
      <c r="D282" s="21"/>
      <c r="E282" s="103"/>
      <c r="F282" s="80">
        <f t="shared" si="26"/>
        <v>0</v>
      </c>
      <c r="G282" s="81" t="e">
        <f>F282/#REF!</f>
        <v>#REF!</v>
      </c>
      <c r="H282" s="21"/>
      <c r="I282" s="28">
        <f t="shared" si="27"/>
        <v>114</v>
      </c>
      <c r="J282" s="35"/>
      <c r="K282" s="35"/>
      <c r="L282" s="35"/>
      <c r="M282" s="35"/>
      <c r="N282" s="82"/>
      <c r="O282" s="83"/>
      <c r="P282" s="35"/>
      <c r="Q282" s="35"/>
      <c r="R282" s="35"/>
      <c r="S282" s="156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</row>
    <row r="283" spans="1:29" s="22" customFormat="1" x14ac:dyDescent="0.2">
      <c r="A283" s="109">
        <v>277</v>
      </c>
      <c r="B283" s="77"/>
      <c r="C283" s="21" t="e">
        <f t="shared" si="25"/>
        <v>#N/A</v>
      </c>
      <c r="D283" s="21"/>
      <c r="E283" s="103"/>
      <c r="F283" s="80">
        <f t="shared" si="26"/>
        <v>0</v>
      </c>
      <c r="G283" s="81" t="e">
        <f>F283/#REF!</f>
        <v>#REF!</v>
      </c>
      <c r="H283" s="21"/>
      <c r="I283" s="28">
        <f t="shared" si="27"/>
        <v>114</v>
      </c>
      <c r="J283" s="35"/>
      <c r="K283" s="35"/>
      <c r="L283" s="35"/>
      <c r="M283" s="35"/>
      <c r="N283" s="82"/>
      <c r="O283" s="83"/>
      <c r="P283" s="35"/>
      <c r="Q283" s="35"/>
      <c r="R283" s="35"/>
      <c r="S283" s="156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</row>
    <row r="284" spans="1:29" s="22" customFormat="1" x14ac:dyDescent="0.2">
      <c r="A284" s="109">
        <v>278</v>
      </c>
      <c r="B284" s="77"/>
      <c r="C284" s="21" t="e">
        <f t="shared" si="25"/>
        <v>#N/A</v>
      </c>
      <c r="D284" s="21"/>
      <c r="E284" s="103"/>
      <c r="F284" s="80">
        <f t="shared" si="26"/>
        <v>0</v>
      </c>
      <c r="G284" s="81" t="e">
        <f>F284/#REF!</f>
        <v>#REF!</v>
      </c>
      <c r="H284" s="21"/>
      <c r="I284" s="28">
        <f t="shared" si="27"/>
        <v>114</v>
      </c>
      <c r="J284" s="35"/>
      <c r="K284" s="35"/>
      <c r="L284" s="35"/>
      <c r="M284" s="35"/>
      <c r="N284" s="82"/>
      <c r="O284" s="83"/>
      <c r="P284" s="35"/>
      <c r="Q284" s="35"/>
      <c r="R284" s="35"/>
      <c r="S284" s="156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</row>
    <row r="285" spans="1:29" s="22" customFormat="1" x14ac:dyDescent="0.2">
      <c r="A285" s="109">
        <v>279</v>
      </c>
      <c r="B285" s="77"/>
      <c r="C285" s="21" t="e">
        <f t="shared" si="25"/>
        <v>#N/A</v>
      </c>
      <c r="D285" s="21"/>
      <c r="E285" s="103"/>
      <c r="F285" s="80">
        <f t="shared" si="26"/>
        <v>0</v>
      </c>
      <c r="G285" s="81" t="e">
        <f>F285/#REF!</f>
        <v>#REF!</v>
      </c>
      <c r="H285" s="21"/>
      <c r="I285" s="28">
        <f t="shared" si="27"/>
        <v>114</v>
      </c>
      <c r="J285" s="35"/>
      <c r="K285" s="35"/>
      <c r="L285" s="35"/>
      <c r="M285" s="35"/>
      <c r="N285" s="82"/>
      <c r="O285" s="83"/>
      <c r="P285" s="35"/>
      <c r="Q285" s="35"/>
      <c r="R285" s="35"/>
      <c r="S285" s="156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</row>
    <row r="286" spans="1:29" s="22" customFormat="1" x14ac:dyDescent="0.2">
      <c r="A286" s="109">
        <v>280</v>
      </c>
      <c r="B286" s="77"/>
      <c r="C286" s="21" t="e">
        <f t="shared" si="25"/>
        <v>#N/A</v>
      </c>
      <c r="D286" s="21"/>
      <c r="E286" s="103"/>
      <c r="F286" s="80">
        <f t="shared" si="26"/>
        <v>0</v>
      </c>
      <c r="G286" s="81" t="e">
        <f>F286/#REF!</f>
        <v>#REF!</v>
      </c>
      <c r="H286" s="21"/>
      <c r="I286" s="28">
        <f t="shared" si="27"/>
        <v>114</v>
      </c>
      <c r="J286" s="35"/>
      <c r="K286" s="35"/>
      <c r="L286" s="35"/>
      <c r="M286" s="35"/>
      <c r="N286" s="82"/>
      <c r="O286" s="83"/>
      <c r="P286" s="35"/>
      <c r="Q286" s="35"/>
      <c r="R286" s="35"/>
      <c r="S286" s="156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</row>
    <row r="287" spans="1:29" s="22" customFormat="1" x14ac:dyDescent="0.2">
      <c r="A287" s="109">
        <v>281</v>
      </c>
      <c r="B287" s="77"/>
      <c r="C287" s="21" t="e">
        <f t="shared" si="25"/>
        <v>#N/A</v>
      </c>
      <c r="D287" s="21"/>
      <c r="E287" s="103"/>
      <c r="F287" s="80">
        <f t="shared" si="26"/>
        <v>0</v>
      </c>
      <c r="G287" s="81" t="e">
        <f>F287/#REF!</f>
        <v>#REF!</v>
      </c>
      <c r="H287" s="21"/>
      <c r="I287" s="28">
        <f t="shared" si="27"/>
        <v>114</v>
      </c>
      <c r="J287" s="35"/>
      <c r="K287" s="35"/>
      <c r="L287" s="35"/>
      <c r="M287" s="35"/>
      <c r="N287" s="82"/>
      <c r="O287" s="83"/>
      <c r="P287" s="35"/>
      <c r="Q287" s="35"/>
      <c r="R287" s="35"/>
      <c r="S287" s="156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</row>
    <row r="288" spans="1:29" s="22" customFormat="1" x14ac:dyDescent="0.2">
      <c r="A288" s="109">
        <v>282</v>
      </c>
      <c r="B288" s="77"/>
      <c r="C288" s="21" t="e">
        <f t="shared" si="25"/>
        <v>#N/A</v>
      </c>
      <c r="D288" s="21"/>
      <c r="E288" s="103"/>
      <c r="F288" s="80">
        <f t="shared" si="26"/>
        <v>0</v>
      </c>
      <c r="G288" s="81" t="e">
        <f>F288/#REF!</f>
        <v>#REF!</v>
      </c>
      <c r="H288" s="21"/>
      <c r="I288" s="28">
        <f t="shared" si="27"/>
        <v>114</v>
      </c>
      <c r="J288" s="35"/>
      <c r="K288" s="35"/>
      <c r="L288" s="35"/>
      <c r="M288" s="35"/>
      <c r="N288" s="82"/>
      <c r="O288" s="83"/>
      <c r="P288" s="35"/>
      <c r="Q288" s="35"/>
      <c r="R288" s="35"/>
      <c r="S288" s="156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</row>
    <row r="289" spans="1:29" s="22" customFormat="1" x14ac:dyDescent="0.2">
      <c r="A289" s="109">
        <v>283</v>
      </c>
      <c r="B289" s="77"/>
      <c r="C289" s="21" t="e">
        <f t="shared" si="25"/>
        <v>#N/A</v>
      </c>
      <c r="D289" s="21"/>
      <c r="E289" s="103"/>
      <c r="F289" s="80">
        <f t="shared" si="26"/>
        <v>0</v>
      </c>
      <c r="G289" s="81" t="e">
        <f>F289/#REF!</f>
        <v>#REF!</v>
      </c>
      <c r="H289" s="21"/>
      <c r="I289" s="28">
        <f t="shared" si="27"/>
        <v>114</v>
      </c>
      <c r="J289" s="35"/>
      <c r="K289" s="35"/>
      <c r="L289" s="35"/>
      <c r="M289" s="35"/>
      <c r="N289" s="82"/>
      <c r="O289" s="83"/>
      <c r="P289" s="35"/>
      <c r="Q289" s="35"/>
      <c r="R289" s="35"/>
      <c r="S289" s="156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</row>
    <row r="290" spans="1:29" s="22" customFormat="1" x14ac:dyDescent="0.2">
      <c r="A290" s="109">
        <v>284</v>
      </c>
      <c r="B290" s="77"/>
      <c r="C290" s="21" t="e">
        <f t="shared" si="25"/>
        <v>#N/A</v>
      </c>
      <c r="D290" s="21"/>
      <c r="E290" s="103"/>
      <c r="F290" s="80">
        <f t="shared" si="26"/>
        <v>0</v>
      </c>
      <c r="G290" s="81" t="e">
        <f>F290/#REF!</f>
        <v>#REF!</v>
      </c>
      <c r="H290" s="21"/>
      <c r="I290" s="28">
        <f t="shared" si="27"/>
        <v>114</v>
      </c>
      <c r="J290" s="35"/>
      <c r="K290" s="35"/>
      <c r="L290" s="35"/>
      <c r="M290" s="35"/>
      <c r="N290" s="82"/>
      <c r="O290" s="83"/>
      <c r="P290" s="35"/>
      <c r="Q290" s="35"/>
      <c r="R290" s="35"/>
      <c r="S290" s="156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</row>
    <row r="291" spans="1:29" s="22" customFormat="1" x14ac:dyDescent="0.2">
      <c r="A291" s="109">
        <v>285</v>
      </c>
      <c r="B291" s="77"/>
      <c r="C291" s="21" t="e">
        <f t="shared" si="25"/>
        <v>#N/A</v>
      </c>
      <c r="D291" s="21"/>
      <c r="E291" s="103"/>
      <c r="F291" s="80">
        <f t="shared" si="26"/>
        <v>0</v>
      </c>
      <c r="G291" s="81" t="e">
        <f>F291/#REF!</f>
        <v>#REF!</v>
      </c>
      <c r="H291" s="21"/>
      <c r="I291" s="28">
        <f t="shared" si="27"/>
        <v>114</v>
      </c>
      <c r="J291" s="35"/>
      <c r="K291" s="35"/>
      <c r="L291" s="35"/>
      <c r="M291" s="35"/>
      <c r="N291" s="82"/>
      <c r="O291" s="83"/>
      <c r="P291" s="35"/>
      <c r="Q291" s="35"/>
      <c r="R291" s="35"/>
      <c r="S291" s="156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</row>
    <row r="292" spans="1:29" s="22" customFormat="1" x14ac:dyDescent="0.2">
      <c r="A292" s="109">
        <v>286</v>
      </c>
      <c r="B292" s="77"/>
      <c r="C292" s="21" t="e">
        <f t="shared" si="25"/>
        <v>#N/A</v>
      </c>
      <c r="D292" s="21"/>
      <c r="E292" s="103"/>
      <c r="F292" s="80">
        <f t="shared" si="26"/>
        <v>0</v>
      </c>
      <c r="G292" s="81" t="e">
        <f>F292/#REF!</f>
        <v>#REF!</v>
      </c>
      <c r="H292" s="21"/>
      <c r="I292" s="28">
        <f t="shared" si="27"/>
        <v>114</v>
      </c>
      <c r="J292" s="35"/>
      <c r="K292" s="35"/>
      <c r="L292" s="35"/>
      <c r="M292" s="35"/>
      <c r="N292" s="82"/>
      <c r="O292" s="83"/>
      <c r="P292" s="35"/>
      <c r="Q292" s="35"/>
      <c r="R292" s="35"/>
      <c r="S292" s="156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</row>
    <row r="293" spans="1:29" s="22" customFormat="1" x14ac:dyDescent="0.2">
      <c r="A293" s="109">
        <v>287</v>
      </c>
      <c r="B293" s="77"/>
      <c r="C293" s="21" t="e">
        <f t="shared" si="25"/>
        <v>#N/A</v>
      </c>
      <c r="D293" s="21"/>
      <c r="E293" s="103"/>
      <c r="F293" s="80">
        <f t="shared" si="26"/>
        <v>0</v>
      </c>
      <c r="G293" s="81" t="e">
        <f>F293/#REF!</f>
        <v>#REF!</v>
      </c>
      <c r="H293" s="21"/>
      <c r="I293" s="28">
        <f t="shared" si="27"/>
        <v>114</v>
      </c>
      <c r="J293" s="35"/>
      <c r="K293" s="35"/>
      <c r="L293" s="35"/>
      <c r="M293" s="35"/>
      <c r="N293" s="82"/>
      <c r="O293" s="83"/>
      <c r="P293" s="35"/>
      <c r="Q293" s="35"/>
      <c r="R293" s="35"/>
      <c r="S293" s="156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</row>
    <row r="294" spans="1:29" s="22" customFormat="1" x14ac:dyDescent="0.2">
      <c r="A294" s="109">
        <v>288</v>
      </c>
      <c r="B294" s="77"/>
      <c r="C294" s="21" t="e">
        <f t="shared" si="25"/>
        <v>#N/A</v>
      </c>
      <c r="D294" s="21"/>
      <c r="E294" s="103"/>
      <c r="F294" s="80">
        <f t="shared" si="26"/>
        <v>0</v>
      </c>
      <c r="G294" s="81" t="e">
        <f>F294/#REF!</f>
        <v>#REF!</v>
      </c>
      <c r="H294" s="21"/>
      <c r="I294" s="28">
        <f t="shared" si="27"/>
        <v>114</v>
      </c>
      <c r="J294" s="35"/>
      <c r="K294" s="35"/>
      <c r="L294" s="35"/>
      <c r="M294" s="35"/>
      <c r="N294" s="82"/>
      <c r="O294" s="83"/>
      <c r="P294" s="35"/>
      <c r="Q294" s="35"/>
      <c r="R294" s="35"/>
      <c r="S294" s="156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</row>
    <row r="295" spans="1:29" s="22" customFormat="1" x14ac:dyDescent="0.2">
      <c r="A295" s="109">
        <v>289</v>
      </c>
      <c r="B295" s="77"/>
      <c r="C295" s="21" t="e">
        <f t="shared" si="25"/>
        <v>#N/A</v>
      </c>
      <c r="D295" s="21"/>
      <c r="E295" s="103"/>
      <c r="F295" s="80">
        <f t="shared" si="26"/>
        <v>0</v>
      </c>
      <c r="G295" s="81" t="e">
        <f>F295/#REF!</f>
        <v>#REF!</v>
      </c>
      <c r="H295" s="21"/>
      <c r="I295" s="28">
        <f t="shared" si="27"/>
        <v>114</v>
      </c>
      <c r="J295" s="35"/>
      <c r="K295" s="35"/>
      <c r="L295" s="35"/>
      <c r="M295" s="35"/>
      <c r="N295" s="82"/>
      <c r="O295" s="83"/>
      <c r="P295" s="35"/>
      <c r="Q295" s="35"/>
      <c r="R295" s="35"/>
      <c r="S295" s="156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</row>
    <row r="296" spans="1:29" s="22" customFormat="1" x14ac:dyDescent="0.2">
      <c r="A296" s="109">
        <v>290</v>
      </c>
      <c r="B296" s="77"/>
      <c r="C296" s="21" t="e">
        <f t="shared" si="25"/>
        <v>#N/A</v>
      </c>
      <c r="D296" s="21"/>
      <c r="E296" s="103"/>
      <c r="F296" s="80">
        <f t="shared" si="26"/>
        <v>0</v>
      </c>
      <c r="G296" s="81" t="e">
        <f>F296/#REF!</f>
        <v>#REF!</v>
      </c>
      <c r="H296" s="21"/>
      <c r="I296" s="28">
        <f t="shared" si="27"/>
        <v>114</v>
      </c>
      <c r="J296" s="35"/>
      <c r="K296" s="35"/>
      <c r="L296" s="35"/>
      <c r="M296" s="35"/>
      <c r="N296" s="82"/>
      <c r="O296" s="83"/>
      <c r="P296" s="35"/>
      <c r="Q296" s="35"/>
      <c r="R296" s="35"/>
      <c r="S296" s="156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</row>
    <row r="297" spans="1:29" s="22" customFormat="1" x14ac:dyDescent="0.2">
      <c r="A297" s="109">
        <v>291</v>
      </c>
      <c r="B297" s="77"/>
      <c r="C297" s="21" t="e">
        <f t="shared" si="25"/>
        <v>#N/A</v>
      </c>
      <c r="D297" s="21"/>
      <c r="E297" s="103"/>
      <c r="F297" s="80">
        <f t="shared" si="26"/>
        <v>0</v>
      </c>
      <c r="G297" s="81" t="e">
        <f>F297/#REF!</f>
        <v>#REF!</v>
      </c>
      <c r="H297" s="21"/>
      <c r="I297" s="28">
        <f t="shared" si="27"/>
        <v>114</v>
      </c>
      <c r="J297" s="35"/>
      <c r="K297" s="35"/>
      <c r="L297" s="35"/>
      <c r="M297" s="35"/>
      <c r="N297" s="82"/>
      <c r="O297" s="83"/>
      <c r="P297" s="35"/>
      <c r="Q297" s="35"/>
      <c r="R297" s="35"/>
      <c r="S297" s="156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</row>
    <row r="298" spans="1:29" s="22" customFormat="1" x14ac:dyDescent="0.2">
      <c r="A298" s="109">
        <v>292</v>
      </c>
      <c r="B298" s="77"/>
      <c r="C298" s="21" t="e">
        <f t="shared" si="25"/>
        <v>#N/A</v>
      </c>
      <c r="D298" s="21"/>
      <c r="E298" s="103"/>
      <c r="F298" s="80">
        <f t="shared" si="26"/>
        <v>0</v>
      </c>
      <c r="G298" s="81" t="e">
        <f>F298/#REF!</f>
        <v>#REF!</v>
      </c>
      <c r="H298" s="21"/>
      <c r="I298" s="28">
        <f t="shared" si="27"/>
        <v>114</v>
      </c>
      <c r="J298" s="35"/>
      <c r="K298" s="35"/>
      <c r="L298" s="35"/>
      <c r="M298" s="35"/>
      <c r="N298" s="82"/>
      <c r="O298" s="83"/>
      <c r="P298" s="35"/>
      <c r="Q298" s="35"/>
      <c r="R298" s="35"/>
      <c r="S298" s="156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</row>
    <row r="299" spans="1:29" s="22" customFormat="1" x14ac:dyDescent="0.2">
      <c r="A299" s="109">
        <v>293</v>
      </c>
      <c r="B299" s="77"/>
      <c r="C299" s="21" t="e">
        <f t="shared" si="25"/>
        <v>#N/A</v>
      </c>
      <c r="D299" s="21"/>
      <c r="E299" s="103"/>
      <c r="F299" s="80">
        <f t="shared" si="26"/>
        <v>0</v>
      </c>
      <c r="G299" s="81" t="e">
        <f>F299/#REF!</f>
        <v>#REF!</v>
      </c>
      <c r="H299" s="21"/>
      <c r="I299" s="28">
        <f t="shared" si="27"/>
        <v>114</v>
      </c>
      <c r="J299" s="35"/>
      <c r="K299" s="35"/>
      <c r="L299" s="35"/>
      <c r="M299" s="35"/>
      <c r="N299" s="82"/>
      <c r="O299" s="83"/>
      <c r="P299" s="35"/>
      <c r="Q299" s="35"/>
      <c r="R299" s="35"/>
      <c r="S299" s="156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</row>
    <row r="300" spans="1:29" s="22" customFormat="1" x14ac:dyDescent="0.2">
      <c r="A300" s="109">
        <v>294</v>
      </c>
      <c r="B300" s="77"/>
      <c r="C300" s="21" t="e">
        <f t="shared" si="25"/>
        <v>#N/A</v>
      </c>
      <c r="D300" s="21"/>
      <c r="E300" s="103"/>
      <c r="F300" s="80">
        <f t="shared" si="26"/>
        <v>0</v>
      </c>
      <c r="G300" s="81" t="e">
        <f>F300/#REF!</f>
        <v>#REF!</v>
      </c>
      <c r="H300" s="21"/>
      <c r="I300" s="28">
        <f t="shared" si="27"/>
        <v>114</v>
      </c>
      <c r="J300" s="35"/>
      <c r="K300" s="35"/>
      <c r="L300" s="35"/>
      <c r="M300" s="35"/>
      <c r="N300" s="82"/>
      <c r="O300" s="83"/>
      <c r="P300" s="35"/>
      <c r="Q300" s="35"/>
      <c r="R300" s="35"/>
      <c r="S300" s="156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</row>
    <row r="301" spans="1:29" s="22" customFormat="1" x14ac:dyDescent="0.2">
      <c r="A301" s="109">
        <v>295</v>
      </c>
      <c r="B301" s="77"/>
      <c r="C301" s="21" t="e">
        <f t="shared" si="25"/>
        <v>#N/A</v>
      </c>
      <c r="D301" s="21"/>
      <c r="E301" s="103"/>
      <c r="F301" s="80">
        <f t="shared" si="26"/>
        <v>0</v>
      </c>
      <c r="G301" s="81" t="e">
        <f>F301/#REF!</f>
        <v>#REF!</v>
      </c>
      <c r="H301" s="21"/>
      <c r="I301" s="28">
        <f t="shared" si="27"/>
        <v>114</v>
      </c>
      <c r="J301" s="35"/>
      <c r="K301" s="35"/>
      <c r="L301" s="35"/>
      <c r="M301" s="35"/>
      <c r="N301" s="82"/>
      <c r="O301" s="83"/>
      <c r="P301" s="35"/>
      <c r="Q301" s="35"/>
      <c r="R301" s="35"/>
      <c r="S301" s="156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</row>
    <row r="302" spans="1:29" s="22" customFormat="1" x14ac:dyDescent="0.2">
      <c r="A302" s="109">
        <v>296</v>
      </c>
      <c r="B302" s="77"/>
      <c r="C302" s="21" t="e">
        <f t="shared" si="25"/>
        <v>#N/A</v>
      </c>
      <c r="D302" s="21"/>
      <c r="E302" s="103"/>
      <c r="F302" s="80">
        <f t="shared" si="26"/>
        <v>0</v>
      </c>
      <c r="G302" s="81" t="e">
        <f>F302/#REF!</f>
        <v>#REF!</v>
      </c>
      <c r="H302" s="21"/>
      <c r="I302" s="28">
        <f t="shared" si="27"/>
        <v>114</v>
      </c>
      <c r="J302" s="35"/>
      <c r="K302" s="35"/>
      <c r="L302" s="35"/>
      <c r="M302" s="35"/>
      <c r="N302" s="82"/>
      <c r="O302" s="83"/>
      <c r="P302" s="35"/>
      <c r="Q302" s="35"/>
      <c r="R302" s="35"/>
      <c r="S302" s="156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</row>
    <row r="303" spans="1:29" s="22" customFormat="1" x14ac:dyDescent="0.2">
      <c r="A303" s="109">
        <v>297</v>
      </c>
      <c r="B303" s="77"/>
      <c r="C303" s="21" t="e">
        <f t="shared" si="25"/>
        <v>#N/A</v>
      </c>
      <c r="D303" s="21"/>
      <c r="E303" s="103"/>
      <c r="F303" s="80">
        <f t="shared" si="26"/>
        <v>0</v>
      </c>
      <c r="G303" s="81" t="e">
        <f>F303/#REF!</f>
        <v>#REF!</v>
      </c>
      <c r="H303" s="21"/>
      <c r="I303" s="28">
        <f t="shared" si="27"/>
        <v>114</v>
      </c>
      <c r="J303" s="35"/>
      <c r="K303" s="35"/>
      <c r="L303" s="35"/>
      <c r="M303" s="35"/>
      <c r="N303" s="82"/>
      <c r="O303" s="83"/>
      <c r="P303" s="35"/>
      <c r="Q303" s="35"/>
      <c r="R303" s="35"/>
      <c r="S303" s="156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</row>
    <row r="304" spans="1:29" s="22" customFormat="1" x14ac:dyDescent="0.2">
      <c r="A304" s="109">
        <v>298</v>
      </c>
      <c r="B304" s="77"/>
      <c r="C304" s="21" t="e">
        <f t="shared" si="25"/>
        <v>#N/A</v>
      </c>
      <c r="D304" s="21"/>
      <c r="E304" s="103"/>
      <c r="F304" s="80">
        <f t="shared" si="26"/>
        <v>0</v>
      </c>
      <c r="G304" s="81" t="e">
        <f>F304/#REF!</f>
        <v>#REF!</v>
      </c>
      <c r="H304" s="21"/>
      <c r="I304" s="28">
        <f t="shared" si="27"/>
        <v>114</v>
      </c>
      <c r="J304" s="35"/>
      <c r="K304" s="35"/>
      <c r="L304" s="35"/>
      <c r="M304" s="35"/>
      <c r="N304" s="82"/>
      <c r="O304" s="83"/>
      <c r="P304" s="35"/>
      <c r="Q304" s="35"/>
      <c r="R304" s="35"/>
      <c r="S304" s="156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</row>
    <row r="305" spans="1:29" s="22" customFormat="1" x14ac:dyDescent="0.2">
      <c r="A305" s="109">
        <v>299</v>
      </c>
      <c r="B305" s="77"/>
      <c r="C305" s="21" t="e">
        <f t="shared" si="25"/>
        <v>#N/A</v>
      </c>
      <c r="D305" s="21"/>
      <c r="E305" s="103"/>
      <c r="F305" s="80">
        <f t="shared" si="26"/>
        <v>0</v>
      </c>
      <c r="G305" s="81" t="e">
        <f>F305/#REF!</f>
        <v>#REF!</v>
      </c>
      <c r="H305" s="21"/>
      <c r="I305" s="28">
        <f t="shared" si="27"/>
        <v>114</v>
      </c>
      <c r="J305" s="35"/>
      <c r="K305" s="35"/>
      <c r="L305" s="35"/>
      <c r="M305" s="35"/>
      <c r="N305" s="82"/>
      <c r="O305" s="83"/>
      <c r="P305" s="35"/>
      <c r="Q305" s="35"/>
      <c r="R305" s="35"/>
      <c r="S305" s="156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</row>
    <row r="306" spans="1:29" s="22" customFormat="1" x14ac:dyDescent="0.2">
      <c r="A306" s="109">
        <v>300</v>
      </c>
      <c r="B306" s="77"/>
      <c r="C306" s="21" t="e">
        <f t="shared" si="25"/>
        <v>#N/A</v>
      </c>
      <c r="D306" s="21"/>
      <c r="E306" s="103"/>
      <c r="F306" s="80">
        <f t="shared" si="26"/>
        <v>0</v>
      </c>
      <c r="G306" s="81" t="e">
        <f>F306/#REF!</f>
        <v>#REF!</v>
      </c>
      <c r="H306" s="21"/>
      <c r="I306" s="28">
        <f t="shared" si="27"/>
        <v>114</v>
      </c>
      <c r="J306" s="35"/>
      <c r="K306" s="35"/>
      <c r="L306" s="35"/>
      <c r="M306" s="35"/>
      <c r="N306" s="82"/>
      <c r="O306" s="83"/>
      <c r="P306" s="35"/>
      <c r="Q306" s="35"/>
      <c r="R306" s="35"/>
      <c r="S306" s="156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</row>
    <row r="307" spans="1:29" s="22" customFormat="1" x14ac:dyDescent="0.2">
      <c r="A307" s="109">
        <v>301</v>
      </c>
      <c r="B307" s="77"/>
      <c r="C307" s="21" t="e">
        <f t="shared" si="25"/>
        <v>#N/A</v>
      </c>
      <c r="D307" s="21"/>
      <c r="E307" s="103"/>
      <c r="F307" s="80">
        <f t="shared" si="26"/>
        <v>0</v>
      </c>
      <c r="G307" s="81" t="e">
        <f>F307/#REF!</f>
        <v>#REF!</v>
      </c>
      <c r="H307" s="21"/>
      <c r="I307" s="28">
        <f t="shared" si="27"/>
        <v>114</v>
      </c>
      <c r="J307" s="35"/>
      <c r="K307" s="35"/>
      <c r="L307" s="35"/>
      <c r="M307" s="35"/>
      <c r="N307" s="82"/>
      <c r="O307" s="83"/>
      <c r="P307" s="35"/>
      <c r="Q307" s="35"/>
      <c r="R307" s="35"/>
      <c r="S307" s="156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</row>
    <row r="308" spans="1:29" s="22" customFormat="1" x14ac:dyDescent="0.2">
      <c r="A308" s="109">
        <v>302</v>
      </c>
      <c r="B308" s="77"/>
      <c r="C308" s="21" t="e">
        <f t="shared" si="25"/>
        <v>#N/A</v>
      </c>
      <c r="D308" s="21"/>
      <c r="E308" s="103"/>
      <c r="F308" s="80">
        <f t="shared" si="26"/>
        <v>0</v>
      </c>
      <c r="G308" s="81" t="e">
        <f>F308/#REF!</f>
        <v>#REF!</v>
      </c>
      <c r="H308" s="21"/>
      <c r="I308" s="28">
        <f t="shared" si="27"/>
        <v>114</v>
      </c>
      <c r="J308" s="35"/>
      <c r="K308" s="35"/>
      <c r="L308" s="35"/>
      <c r="M308" s="35"/>
      <c r="N308" s="82"/>
      <c r="O308" s="83"/>
      <c r="P308" s="35"/>
      <c r="Q308" s="35"/>
      <c r="R308" s="35"/>
      <c r="S308" s="156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</row>
    <row r="309" spans="1:29" s="22" customFormat="1" x14ac:dyDescent="0.2">
      <c r="A309" s="109">
        <v>303</v>
      </c>
      <c r="B309" s="77"/>
      <c r="C309" s="21" t="e">
        <f t="shared" si="25"/>
        <v>#N/A</v>
      </c>
      <c r="D309" s="21"/>
      <c r="E309" s="103"/>
      <c r="F309" s="80">
        <f t="shared" si="26"/>
        <v>0</v>
      </c>
      <c r="G309" s="81" t="e">
        <f>F309/#REF!</f>
        <v>#REF!</v>
      </c>
      <c r="H309" s="21"/>
      <c r="I309" s="28">
        <f t="shared" si="27"/>
        <v>114</v>
      </c>
      <c r="J309" s="35"/>
      <c r="K309" s="35"/>
      <c r="L309" s="35"/>
      <c r="M309" s="35"/>
      <c r="N309" s="82"/>
      <c r="O309" s="83"/>
      <c r="P309" s="35"/>
      <c r="Q309" s="35"/>
      <c r="R309" s="35"/>
      <c r="S309" s="156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</row>
    <row r="310" spans="1:29" s="22" customFormat="1" x14ac:dyDescent="0.2">
      <c r="A310" s="109">
        <v>304</v>
      </c>
      <c r="B310" s="77"/>
      <c r="C310" s="21" t="e">
        <f t="shared" si="25"/>
        <v>#N/A</v>
      </c>
      <c r="D310" s="21"/>
      <c r="E310" s="103"/>
      <c r="F310" s="80">
        <f t="shared" si="26"/>
        <v>0</v>
      </c>
      <c r="G310" s="81" t="e">
        <f>F310/#REF!</f>
        <v>#REF!</v>
      </c>
      <c r="H310" s="21"/>
      <c r="I310" s="28">
        <f t="shared" si="27"/>
        <v>114</v>
      </c>
      <c r="J310" s="35"/>
      <c r="K310" s="35"/>
      <c r="L310" s="35"/>
      <c r="M310" s="35"/>
      <c r="N310" s="82"/>
      <c r="O310" s="83"/>
      <c r="P310" s="35"/>
      <c r="Q310" s="35"/>
      <c r="R310" s="35"/>
      <c r="S310" s="156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</row>
    <row r="311" spans="1:29" s="22" customFormat="1" x14ac:dyDescent="0.2">
      <c r="A311" s="109">
        <v>305</v>
      </c>
      <c r="B311" s="77"/>
      <c r="C311" s="21" t="e">
        <f t="shared" si="25"/>
        <v>#N/A</v>
      </c>
      <c r="D311" s="21"/>
      <c r="E311" s="103"/>
      <c r="F311" s="80">
        <f t="shared" si="26"/>
        <v>0</v>
      </c>
      <c r="G311" s="81" t="e">
        <f>F311/#REF!</f>
        <v>#REF!</v>
      </c>
      <c r="H311" s="21"/>
      <c r="I311" s="28">
        <f t="shared" si="27"/>
        <v>114</v>
      </c>
      <c r="J311" s="35"/>
      <c r="K311" s="35"/>
      <c r="L311" s="35"/>
      <c r="M311" s="35"/>
      <c r="N311" s="82"/>
      <c r="O311" s="83"/>
      <c r="P311" s="35"/>
      <c r="Q311" s="35"/>
      <c r="R311" s="35"/>
      <c r="S311" s="156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</row>
    <row r="312" spans="1:29" s="22" customFormat="1" x14ac:dyDescent="0.2">
      <c r="A312" s="109">
        <v>306</v>
      </c>
      <c r="B312" s="77"/>
      <c r="C312" s="21" t="e">
        <f t="shared" si="25"/>
        <v>#N/A</v>
      </c>
      <c r="D312" s="21"/>
      <c r="E312" s="103"/>
      <c r="F312" s="80">
        <f t="shared" si="26"/>
        <v>0</v>
      </c>
      <c r="G312" s="81" t="e">
        <f>F312/#REF!</f>
        <v>#REF!</v>
      </c>
      <c r="H312" s="21"/>
      <c r="I312" s="28">
        <f t="shared" si="27"/>
        <v>114</v>
      </c>
      <c r="J312" s="35"/>
      <c r="K312" s="35"/>
      <c r="L312" s="35"/>
      <c r="M312" s="35"/>
      <c r="N312" s="82"/>
      <c r="O312" s="83"/>
      <c r="P312" s="35"/>
      <c r="Q312" s="35"/>
      <c r="R312" s="35"/>
      <c r="S312" s="156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</row>
    <row r="313" spans="1:29" s="22" customFormat="1" x14ac:dyDescent="0.2">
      <c r="A313" s="109">
        <v>307</v>
      </c>
      <c r="B313" s="77"/>
      <c r="C313" s="21" t="e">
        <f t="shared" si="25"/>
        <v>#N/A</v>
      </c>
      <c r="D313" s="21"/>
      <c r="E313" s="103"/>
      <c r="F313" s="80">
        <f t="shared" si="26"/>
        <v>0</v>
      </c>
      <c r="G313" s="81" t="e">
        <f>F313/#REF!</f>
        <v>#REF!</v>
      </c>
      <c r="H313" s="21"/>
      <c r="I313" s="28">
        <f t="shared" si="27"/>
        <v>114</v>
      </c>
      <c r="J313" s="35"/>
      <c r="K313" s="35"/>
      <c r="L313" s="35"/>
      <c r="M313" s="35"/>
      <c r="N313" s="82"/>
      <c r="O313" s="83"/>
      <c r="P313" s="35"/>
      <c r="Q313" s="35"/>
      <c r="R313" s="35"/>
      <c r="S313" s="156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</row>
    <row r="314" spans="1:29" s="22" customFormat="1" x14ac:dyDescent="0.2">
      <c r="A314" s="109">
        <v>308</v>
      </c>
      <c r="B314" s="77"/>
      <c r="C314" s="21" t="e">
        <f t="shared" si="25"/>
        <v>#N/A</v>
      </c>
      <c r="D314" s="21"/>
      <c r="E314" s="103"/>
      <c r="F314" s="80">
        <f t="shared" si="26"/>
        <v>0</v>
      </c>
      <c r="G314" s="81" t="e">
        <f>F314/#REF!</f>
        <v>#REF!</v>
      </c>
      <c r="H314" s="21"/>
      <c r="I314" s="28">
        <f t="shared" si="27"/>
        <v>114</v>
      </c>
      <c r="J314" s="35"/>
      <c r="K314" s="35"/>
      <c r="L314" s="35"/>
      <c r="M314" s="35"/>
      <c r="N314" s="82"/>
      <c r="O314" s="83"/>
      <c r="P314" s="35"/>
      <c r="Q314" s="35"/>
      <c r="R314" s="35"/>
      <c r="S314" s="156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</row>
    <row r="315" spans="1:29" s="22" customFormat="1" x14ac:dyDescent="0.2">
      <c r="A315" s="109">
        <v>309</v>
      </c>
      <c r="B315" s="77"/>
      <c r="C315" s="21" t="e">
        <f t="shared" si="25"/>
        <v>#N/A</v>
      </c>
      <c r="D315" s="21"/>
      <c r="E315" s="103"/>
      <c r="F315" s="80">
        <f t="shared" si="26"/>
        <v>0</v>
      </c>
      <c r="G315" s="81" t="e">
        <f>F315/#REF!</f>
        <v>#REF!</v>
      </c>
      <c r="H315" s="21"/>
      <c r="I315" s="28">
        <f t="shared" si="27"/>
        <v>114</v>
      </c>
      <c r="J315" s="35"/>
      <c r="K315" s="35"/>
      <c r="L315" s="35"/>
      <c r="M315" s="35"/>
      <c r="N315" s="82"/>
      <c r="O315" s="83"/>
      <c r="P315" s="35"/>
      <c r="Q315" s="35"/>
      <c r="R315" s="35"/>
      <c r="S315" s="156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</row>
    <row r="316" spans="1:29" s="22" customFormat="1" x14ac:dyDescent="0.2">
      <c r="A316" s="109">
        <v>310</v>
      </c>
      <c r="B316" s="77"/>
      <c r="C316" s="21" t="e">
        <f t="shared" si="25"/>
        <v>#N/A</v>
      </c>
      <c r="D316" s="21"/>
      <c r="E316" s="103"/>
      <c r="F316" s="80">
        <f t="shared" si="26"/>
        <v>0</v>
      </c>
      <c r="G316" s="81" t="e">
        <f>F316/#REF!</f>
        <v>#REF!</v>
      </c>
      <c r="H316" s="21"/>
      <c r="I316" s="28">
        <f t="shared" si="27"/>
        <v>114</v>
      </c>
      <c r="J316" s="35"/>
      <c r="K316" s="35"/>
      <c r="L316" s="35"/>
      <c r="M316" s="35"/>
      <c r="N316" s="82"/>
      <c r="O316" s="83"/>
      <c r="P316" s="35"/>
      <c r="Q316" s="35"/>
      <c r="R316" s="35"/>
      <c r="S316" s="156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</row>
    <row r="317" spans="1:29" s="22" customFormat="1" x14ac:dyDescent="0.2">
      <c r="A317" s="109">
        <v>311</v>
      </c>
      <c r="B317" s="77"/>
      <c r="C317" s="21" t="e">
        <f t="shared" si="25"/>
        <v>#N/A</v>
      </c>
      <c r="D317" s="21"/>
      <c r="E317" s="103"/>
      <c r="F317" s="80">
        <f t="shared" si="26"/>
        <v>0</v>
      </c>
      <c r="G317" s="81" t="e">
        <f>F317/#REF!</f>
        <v>#REF!</v>
      </c>
      <c r="H317" s="21"/>
      <c r="I317" s="28">
        <f t="shared" si="27"/>
        <v>114</v>
      </c>
      <c r="J317" s="35"/>
      <c r="K317" s="35"/>
      <c r="L317" s="35"/>
      <c r="M317" s="35"/>
      <c r="N317" s="82"/>
      <c r="O317" s="83"/>
      <c r="P317" s="35"/>
      <c r="Q317" s="35"/>
      <c r="R317" s="35"/>
      <c r="S317" s="156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</row>
    <row r="318" spans="1:29" s="22" customFormat="1" x14ac:dyDescent="0.2">
      <c r="A318" s="109">
        <v>312</v>
      </c>
      <c r="B318" s="77"/>
      <c r="C318" s="21" t="e">
        <f t="shared" si="25"/>
        <v>#N/A</v>
      </c>
      <c r="D318" s="21"/>
      <c r="E318" s="103"/>
      <c r="F318" s="80">
        <f t="shared" si="26"/>
        <v>0</v>
      </c>
      <c r="G318" s="81" t="e">
        <f>F318/#REF!</f>
        <v>#REF!</v>
      </c>
      <c r="H318" s="21"/>
      <c r="I318" s="28">
        <f t="shared" si="27"/>
        <v>114</v>
      </c>
      <c r="J318" s="35"/>
      <c r="K318" s="35"/>
      <c r="L318" s="35"/>
      <c r="M318" s="35"/>
      <c r="N318" s="82"/>
      <c r="O318" s="83"/>
      <c r="P318" s="35"/>
      <c r="Q318" s="35"/>
      <c r="R318" s="35"/>
      <c r="S318" s="156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</row>
    <row r="319" spans="1:29" s="22" customFormat="1" x14ac:dyDescent="0.2">
      <c r="A319" s="109">
        <v>313</v>
      </c>
      <c r="B319" s="77"/>
      <c r="C319" s="21" t="e">
        <f t="shared" si="25"/>
        <v>#N/A</v>
      </c>
      <c r="D319" s="21"/>
      <c r="E319" s="103"/>
      <c r="F319" s="80">
        <f t="shared" si="26"/>
        <v>0</v>
      </c>
      <c r="G319" s="81" t="e">
        <f>F319/#REF!</f>
        <v>#REF!</v>
      </c>
      <c r="H319" s="21"/>
      <c r="I319" s="28">
        <f t="shared" si="27"/>
        <v>114</v>
      </c>
      <c r="J319" s="35"/>
      <c r="K319" s="35"/>
      <c r="L319" s="35"/>
      <c r="M319" s="35"/>
      <c r="N319" s="82"/>
      <c r="O319" s="83"/>
      <c r="P319" s="35"/>
      <c r="Q319" s="35"/>
      <c r="R319" s="35"/>
      <c r="S319" s="156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</row>
    <row r="320" spans="1:29" s="22" customFormat="1" x14ac:dyDescent="0.2">
      <c r="A320" s="109">
        <v>314</v>
      </c>
      <c r="B320" s="77"/>
      <c r="C320" s="21" t="e">
        <f t="shared" si="25"/>
        <v>#N/A</v>
      </c>
      <c r="D320" s="21"/>
      <c r="E320" s="103"/>
      <c r="F320" s="80">
        <f t="shared" si="26"/>
        <v>0</v>
      </c>
      <c r="G320" s="81" t="e">
        <f>F320/#REF!</f>
        <v>#REF!</v>
      </c>
      <c r="H320" s="21"/>
      <c r="I320" s="28">
        <f t="shared" si="27"/>
        <v>114</v>
      </c>
      <c r="J320" s="35"/>
      <c r="K320" s="35"/>
      <c r="L320" s="35"/>
      <c r="M320" s="35"/>
      <c r="N320" s="82"/>
      <c r="O320" s="83"/>
      <c r="P320" s="35"/>
      <c r="Q320" s="35"/>
      <c r="R320" s="35"/>
      <c r="S320" s="156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</row>
    <row r="321" spans="1:29" s="22" customFormat="1" x14ac:dyDescent="0.2">
      <c r="A321" s="109">
        <v>315</v>
      </c>
      <c r="B321" s="77"/>
      <c r="C321" s="21" t="e">
        <f t="shared" si="25"/>
        <v>#N/A</v>
      </c>
      <c r="D321" s="21"/>
      <c r="E321" s="103"/>
      <c r="F321" s="80">
        <f t="shared" si="26"/>
        <v>0</v>
      </c>
      <c r="G321" s="81" t="e">
        <f>F321/#REF!</f>
        <v>#REF!</v>
      </c>
      <c r="H321" s="21"/>
      <c r="I321" s="28">
        <f t="shared" si="27"/>
        <v>114</v>
      </c>
      <c r="J321" s="35"/>
      <c r="K321" s="35"/>
      <c r="L321" s="35"/>
      <c r="M321" s="35"/>
      <c r="N321" s="82"/>
      <c r="O321" s="83"/>
      <c r="P321" s="35"/>
      <c r="Q321" s="35"/>
      <c r="R321" s="35"/>
      <c r="S321" s="156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</row>
    <row r="322" spans="1:29" s="22" customFormat="1" x14ac:dyDescent="0.2">
      <c r="A322" s="109">
        <v>316</v>
      </c>
      <c r="B322" s="77"/>
      <c r="C322" s="21" t="e">
        <f t="shared" si="25"/>
        <v>#N/A</v>
      </c>
      <c r="D322" s="21"/>
      <c r="E322" s="103"/>
      <c r="F322" s="80">
        <f t="shared" si="26"/>
        <v>0</v>
      </c>
      <c r="G322" s="81" t="e">
        <f>F322/#REF!</f>
        <v>#REF!</v>
      </c>
      <c r="H322" s="21"/>
      <c r="I322" s="28">
        <f t="shared" si="27"/>
        <v>114</v>
      </c>
      <c r="J322" s="35"/>
      <c r="K322" s="35"/>
      <c r="L322" s="35"/>
      <c r="M322" s="35"/>
      <c r="N322" s="82"/>
      <c r="O322" s="83"/>
      <c r="P322" s="35"/>
      <c r="Q322" s="35"/>
      <c r="R322" s="35"/>
      <c r="S322" s="156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</row>
    <row r="323" spans="1:29" s="22" customFormat="1" x14ac:dyDescent="0.2">
      <c r="A323" s="109">
        <v>317</v>
      </c>
      <c r="B323" s="77"/>
      <c r="C323" s="21" t="e">
        <f t="shared" si="25"/>
        <v>#N/A</v>
      </c>
      <c r="D323" s="21"/>
      <c r="E323" s="103"/>
      <c r="F323" s="80">
        <f t="shared" si="26"/>
        <v>0</v>
      </c>
      <c r="G323" s="81" t="e">
        <f>F323/#REF!</f>
        <v>#REF!</v>
      </c>
      <c r="H323" s="21"/>
      <c r="I323" s="28">
        <f t="shared" si="27"/>
        <v>114</v>
      </c>
      <c r="J323" s="35"/>
      <c r="K323" s="35"/>
      <c r="L323" s="35"/>
      <c r="M323" s="35"/>
      <c r="N323" s="82"/>
      <c r="O323" s="83"/>
      <c r="P323" s="35"/>
      <c r="Q323" s="35"/>
      <c r="R323" s="35"/>
      <c r="S323" s="156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</row>
    <row r="324" spans="1:29" s="22" customFormat="1" x14ac:dyDescent="0.2">
      <c r="A324" s="109">
        <v>318</v>
      </c>
      <c r="B324" s="77"/>
      <c r="C324" s="21" t="e">
        <f t="shared" si="25"/>
        <v>#N/A</v>
      </c>
      <c r="D324" s="21"/>
      <c r="E324" s="103"/>
      <c r="F324" s="80">
        <f t="shared" si="26"/>
        <v>0</v>
      </c>
      <c r="G324" s="81" t="e">
        <f>F324/#REF!</f>
        <v>#REF!</v>
      </c>
      <c r="H324" s="21"/>
      <c r="I324" s="28">
        <f t="shared" si="27"/>
        <v>114</v>
      </c>
      <c r="J324" s="35"/>
      <c r="K324" s="35"/>
      <c r="L324" s="35"/>
      <c r="M324" s="35"/>
      <c r="N324" s="82"/>
      <c r="O324" s="83"/>
      <c r="P324" s="35"/>
      <c r="Q324" s="35"/>
      <c r="R324" s="35"/>
      <c r="S324" s="156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</row>
    <row r="325" spans="1:29" s="22" customFormat="1" x14ac:dyDescent="0.2">
      <c r="A325" s="109">
        <v>319</v>
      </c>
      <c r="B325" s="77"/>
      <c r="C325" s="21" t="e">
        <f t="shared" si="25"/>
        <v>#N/A</v>
      </c>
      <c r="D325" s="21"/>
      <c r="E325" s="103"/>
      <c r="F325" s="80">
        <f t="shared" si="26"/>
        <v>0</v>
      </c>
      <c r="G325" s="81" t="e">
        <f>F325/#REF!</f>
        <v>#REF!</v>
      </c>
      <c r="H325" s="21"/>
      <c r="I325" s="28">
        <f t="shared" si="27"/>
        <v>114</v>
      </c>
      <c r="J325" s="35"/>
      <c r="K325" s="35"/>
      <c r="L325" s="35"/>
      <c r="M325" s="35"/>
      <c r="N325" s="82"/>
      <c r="O325" s="83"/>
      <c r="P325" s="35"/>
      <c r="Q325" s="35"/>
      <c r="R325" s="35"/>
      <c r="S325" s="156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</row>
    <row r="326" spans="1:29" s="22" customFormat="1" x14ac:dyDescent="0.2">
      <c r="A326" s="109">
        <v>320</v>
      </c>
      <c r="B326" s="77"/>
      <c r="C326" s="21" t="e">
        <f t="shared" si="25"/>
        <v>#N/A</v>
      </c>
      <c r="D326" s="21"/>
      <c r="E326" s="103"/>
      <c r="F326" s="80">
        <f t="shared" si="26"/>
        <v>0</v>
      </c>
      <c r="G326" s="81" t="e">
        <f>F326/#REF!</f>
        <v>#REF!</v>
      </c>
      <c r="H326" s="21"/>
      <c r="I326" s="28">
        <f t="shared" si="27"/>
        <v>114</v>
      </c>
      <c r="J326" s="35"/>
      <c r="K326" s="35"/>
      <c r="L326" s="35"/>
      <c r="M326" s="35"/>
      <c r="N326" s="82"/>
      <c r="O326" s="83"/>
      <c r="P326" s="35"/>
      <c r="Q326" s="35"/>
      <c r="R326" s="35"/>
      <c r="S326" s="156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</row>
    <row r="327" spans="1:29" s="22" customFormat="1" x14ac:dyDescent="0.2">
      <c r="A327" s="109">
        <v>321</v>
      </c>
      <c r="B327" s="77"/>
      <c r="C327" s="21" t="e">
        <f t="shared" si="25"/>
        <v>#N/A</v>
      </c>
      <c r="D327" s="21"/>
      <c r="E327" s="103"/>
      <c r="F327" s="80">
        <f t="shared" si="26"/>
        <v>0</v>
      </c>
      <c r="G327" s="81" t="e">
        <f>F327/#REF!</f>
        <v>#REF!</v>
      </c>
      <c r="H327" s="21"/>
      <c r="I327" s="28">
        <f t="shared" si="27"/>
        <v>114</v>
      </c>
      <c r="J327" s="35"/>
      <c r="K327" s="35"/>
      <c r="L327" s="35"/>
      <c r="M327" s="35"/>
      <c r="N327" s="82"/>
      <c r="O327" s="83"/>
      <c r="P327" s="35"/>
      <c r="Q327" s="35"/>
      <c r="R327" s="35"/>
      <c r="S327" s="156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</row>
    <row r="328" spans="1:29" s="22" customFormat="1" x14ac:dyDescent="0.2">
      <c r="A328" s="109">
        <v>322</v>
      </c>
      <c r="B328" s="77"/>
      <c r="C328" s="21" t="e">
        <f t="shared" si="25"/>
        <v>#N/A</v>
      </c>
      <c r="D328" s="21"/>
      <c r="E328" s="103"/>
      <c r="F328" s="80">
        <f t="shared" si="26"/>
        <v>0</v>
      </c>
      <c r="G328" s="81" t="e">
        <f>F328/#REF!</f>
        <v>#REF!</v>
      </c>
      <c r="H328" s="21"/>
      <c r="I328" s="28">
        <f t="shared" si="27"/>
        <v>114</v>
      </c>
      <c r="J328" s="35"/>
      <c r="K328" s="35"/>
      <c r="L328" s="35"/>
      <c r="M328" s="35"/>
      <c r="N328" s="82"/>
      <c r="O328" s="83"/>
      <c r="P328" s="35"/>
      <c r="Q328" s="35"/>
      <c r="R328" s="35"/>
      <c r="S328" s="156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</row>
    <row r="329" spans="1:29" s="22" customFormat="1" x14ac:dyDescent="0.2">
      <c r="A329" s="109">
        <v>323</v>
      </c>
      <c r="B329" s="77"/>
      <c r="C329" s="21" t="e">
        <f t="shared" si="25"/>
        <v>#N/A</v>
      </c>
      <c r="D329" s="21"/>
      <c r="E329" s="103"/>
      <c r="F329" s="80">
        <f t="shared" si="26"/>
        <v>0</v>
      </c>
      <c r="G329" s="81" t="e">
        <f>F329/#REF!</f>
        <v>#REF!</v>
      </c>
      <c r="H329" s="21"/>
      <c r="I329" s="28">
        <f t="shared" si="27"/>
        <v>114</v>
      </c>
      <c r="J329" s="35"/>
      <c r="K329" s="35"/>
      <c r="L329" s="35"/>
      <c r="M329" s="35"/>
      <c r="N329" s="82"/>
      <c r="O329" s="83"/>
      <c r="P329" s="35"/>
      <c r="Q329" s="35"/>
      <c r="R329" s="35"/>
      <c r="S329" s="156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</row>
    <row r="330" spans="1:29" s="22" customFormat="1" x14ac:dyDescent="0.2">
      <c r="A330" s="109">
        <v>324</v>
      </c>
      <c r="B330" s="77"/>
      <c r="C330" s="21" t="e">
        <f t="shared" si="25"/>
        <v>#N/A</v>
      </c>
      <c r="D330" s="21"/>
      <c r="E330" s="103"/>
      <c r="F330" s="80">
        <f t="shared" si="26"/>
        <v>0</v>
      </c>
      <c r="G330" s="81" t="e">
        <f>F330/#REF!</f>
        <v>#REF!</v>
      </c>
      <c r="H330" s="21"/>
      <c r="I330" s="28">
        <f t="shared" si="27"/>
        <v>114</v>
      </c>
      <c r="J330" s="35"/>
      <c r="K330" s="35"/>
      <c r="L330" s="35"/>
      <c r="M330" s="35"/>
      <c r="N330" s="82"/>
      <c r="O330" s="83"/>
      <c r="P330" s="35"/>
      <c r="Q330" s="35"/>
      <c r="R330" s="35"/>
      <c r="S330" s="156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</row>
    <row r="331" spans="1:29" s="22" customFormat="1" x14ac:dyDescent="0.2">
      <c r="A331" s="109">
        <v>325</v>
      </c>
      <c r="B331" s="77"/>
      <c r="C331" s="21" t="e">
        <f t="shared" si="25"/>
        <v>#N/A</v>
      </c>
      <c r="D331" s="21"/>
      <c r="E331" s="103"/>
      <c r="F331" s="80">
        <f t="shared" si="26"/>
        <v>0</v>
      </c>
      <c r="G331" s="81" t="e">
        <f>F331/#REF!</f>
        <v>#REF!</v>
      </c>
      <c r="H331" s="21"/>
      <c r="I331" s="28">
        <f t="shared" si="27"/>
        <v>114</v>
      </c>
      <c r="J331" s="35"/>
      <c r="K331" s="35"/>
      <c r="L331" s="35"/>
      <c r="M331" s="35"/>
      <c r="N331" s="82"/>
      <c r="O331" s="83"/>
      <c r="P331" s="35"/>
      <c r="Q331" s="35"/>
      <c r="R331" s="35"/>
      <c r="S331" s="156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</row>
    <row r="332" spans="1:29" s="22" customFormat="1" x14ac:dyDescent="0.2">
      <c r="A332" s="109">
        <v>326</v>
      </c>
      <c r="B332" s="77"/>
      <c r="C332" s="21" t="e">
        <f t="shared" si="25"/>
        <v>#N/A</v>
      </c>
      <c r="D332" s="21"/>
      <c r="E332" s="103"/>
      <c r="F332" s="80">
        <f t="shared" si="26"/>
        <v>0</v>
      </c>
      <c r="G332" s="81" t="e">
        <f>F332/#REF!</f>
        <v>#REF!</v>
      </c>
      <c r="H332" s="21"/>
      <c r="I332" s="28">
        <f t="shared" si="27"/>
        <v>114</v>
      </c>
      <c r="J332" s="35"/>
      <c r="K332" s="35"/>
      <c r="L332" s="35"/>
      <c r="M332" s="35"/>
      <c r="N332" s="82"/>
      <c r="O332" s="83"/>
      <c r="P332" s="35"/>
      <c r="Q332" s="35"/>
      <c r="R332" s="35"/>
      <c r="S332" s="156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</row>
    <row r="333" spans="1:29" s="22" customFormat="1" x14ac:dyDescent="0.2">
      <c r="A333" s="109">
        <v>327</v>
      </c>
      <c r="B333" s="77"/>
      <c r="C333" s="21" t="e">
        <f t="shared" si="25"/>
        <v>#N/A</v>
      </c>
      <c r="D333" s="21"/>
      <c r="E333" s="103"/>
      <c r="F333" s="80">
        <f t="shared" si="26"/>
        <v>0</v>
      </c>
      <c r="G333" s="81" t="e">
        <f>F333/#REF!</f>
        <v>#REF!</v>
      </c>
      <c r="H333" s="21"/>
      <c r="I333" s="28">
        <f t="shared" si="27"/>
        <v>114</v>
      </c>
      <c r="J333" s="35"/>
      <c r="K333" s="35"/>
      <c r="L333" s="35"/>
      <c r="M333" s="35"/>
      <c r="N333" s="82"/>
      <c r="O333" s="83"/>
      <c r="P333" s="35"/>
      <c r="Q333" s="35"/>
      <c r="R333" s="35"/>
      <c r="S333" s="156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</row>
    <row r="334" spans="1:29" s="22" customFormat="1" x14ac:dyDescent="0.2">
      <c r="A334" s="109">
        <v>328</v>
      </c>
      <c r="B334" s="77"/>
      <c r="C334" s="21" t="e">
        <f t="shared" si="25"/>
        <v>#N/A</v>
      </c>
      <c r="D334" s="21"/>
      <c r="E334" s="103"/>
      <c r="F334" s="80">
        <f t="shared" si="26"/>
        <v>0</v>
      </c>
      <c r="G334" s="81" t="e">
        <f>F334/#REF!</f>
        <v>#REF!</v>
      </c>
      <c r="H334" s="21"/>
      <c r="I334" s="28">
        <f t="shared" si="27"/>
        <v>114</v>
      </c>
      <c r="J334" s="35"/>
      <c r="K334" s="35"/>
      <c r="L334" s="35"/>
      <c r="M334" s="35"/>
      <c r="N334" s="82"/>
      <c r="O334" s="83"/>
      <c r="P334" s="35"/>
      <c r="Q334" s="35"/>
      <c r="R334" s="35"/>
      <c r="S334" s="156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</row>
    <row r="335" spans="1:29" s="22" customFormat="1" x14ac:dyDescent="0.2">
      <c r="A335" s="109">
        <v>329</v>
      </c>
      <c r="B335" s="77"/>
      <c r="C335" s="21" t="e">
        <f t="shared" si="25"/>
        <v>#N/A</v>
      </c>
      <c r="D335" s="21"/>
      <c r="E335" s="103"/>
      <c r="F335" s="80">
        <f t="shared" si="26"/>
        <v>0</v>
      </c>
      <c r="G335" s="81" t="e">
        <f>F335/#REF!</f>
        <v>#REF!</v>
      </c>
      <c r="H335" s="21"/>
      <c r="I335" s="28">
        <f t="shared" si="27"/>
        <v>114</v>
      </c>
      <c r="J335" s="35"/>
      <c r="K335" s="35"/>
      <c r="L335" s="35"/>
      <c r="M335" s="35"/>
      <c r="N335" s="82"/>
      <c r="O335" s="83"/>
      <c r="P335" s="35"/>
      <c r="Q335" s="35"/>
      <c r="R335" s="35"/>
      <c r="S335" s="156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</row>
    <row r="336" spans="1:29" s="22" customFormat="1" x14ac:dyDescent="0.2">
      <c r="A336" s="109">
        <v>330</v>
      </c>
      <c r="B336" s="77"/>
      <c r="C336" s="21" t="e">
        <f t="shared" si="25"/>
        <v>#N/A</v>
      </c>
      <c r="D336" s="21"/>
      <c r="E336" s="103"/>
      <c r="F336" s="80">
        <f t="shared" si="26"/>
        <v>0</v>
      </c>
      <c r="G336" s="81" t="e">
        <f>F336/#REF!</f>
        <v>#REF!</v>
      </c>
      <c r="H336" s="21"/>
      <c r="I336" s="28">
        <f t="shared" si="27"/>
        <v>114</v>
      </c>
      <c r="J336" s="35"/>
      <c r="K336" s="35"/>
      <c r="L336" s="35"/>
      <c r="M336" s="35"/>
      <c r="N336" s="82"/>
      <c r="O336" s="83"/>
      <c r="P336" s="35"/>
      <c r="Q336" s="35"/>
      <c r="R336" s="35"/>
      <c r="S336" s="156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</row>
    <row r="337" spans="1:29" s="22" customFormat="1" x14ac:dyDescent="0.2">
      <c r="A337" s="109">
        <v>331</v>
      </c>
      <c r="B337" s="77"/>
      <c r="C337" s="21" t="e">
        <f t="shared" ref="C337:C400" si="28">VLOOKUP($I337,bypoints,9)</f>
        <v>#N/A</v>
      </c>
      <c r="D337" s="21"/>
      <c r="E337" s="103"/>
      <c r="F337" s="80">
        <f t="shared" ref="F337:F400" si="29">E337*2080</f>
        <v>0</v>
      </c>
      <c r="G337" s="81" t="e">
        <f>F337/#REF!</f>
        <v>#REF!</v>
      </c>
      <c r="H337" s="21"/>
      <c r="I337" s="28">
        <f t="shared" ref="I337:I400" si="30">VLOOKUP($A337,eval, 14,FALSE)</f>
        <v>114</v>
      </c>
      <c r="J337" s="35"/>
      <c r="K337" s="35"/>
      <c r="L337" s="35"/>
      <c r="M337" s="35"/>
      <c r="N337" s="82"/>
      <c r="O337" s="83"/>
      <c r="P337" s="35"/>
      <c r="Q337" s="35"/>
      <c r="R337" s="35"/>
      <c r="S337" s="156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</row>
    <row r="338" spans="1:29" s="22" customFormat="1" x14ac:dyDescent="0.2">
      <c r="A338" s="109">
        <v>332</v>
      </c>
      <c r="B338" s="77"/>
      <c r="C338" s="21" t="e">
        <f t="shared" si="28"/>
        <v>#N/A</v>
      </c>
      <c r="D338" s="21"/>
      <c r="E338" s="103"/>
      <c r="F338" s="80">
        <f t="shared" si="29"/>
        <v>0</v>
      </c>
      <c r="G338" s="81" t="e">
        <f>F338/#REF!</f>
        <v>#REF!</v>
      </c>
      <c r="H338" s="21"/>
      <c r="I338" s="28">
        <f t="shared" si="30"/>
        <v>114</v>
      </c>
      <c r="J338" s="35"/>
      <c r="K338" s="35"/>
      <c r="L338" s="35"/>
      <c r="M338" s="35"/>
      <c r="N338" s="82"/>
      <c r="O338" s="83"/>
      <c r="P338" s="35"/>
      <c r="Q338" s="35"/>
      <c r="R338" s="35"/>
      <c r="S338" s="156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</row>
    <row r="339" spans="1:29" s="22" customFormat="1" x14ac:dyDescent="0.2">
      <c r="A339" s="109">
        <v>333</v>
      </c>
      <c r="B339" s="77"/>
      <c r="C339" s="21" t="e">
        <f t="shared" si="28"/>
        <v>#N/A</v>
      </c>
      <c r="D339" s="21"/>
      <c r="E339" s="103"/>
      <c r="F339" s="80">
        <f t="shared" si="29"/>
        <v>0</v>
      </c>
      <c r="G339" s="81" t="e">
        <f>F339/#REF!</f>
        <v>#REF!</v>
      </c>
      <c r="H339" s="21"/>
      <c r="I339" s="28">
        <f t="shared" si="30"/>
        <v>114</v>
      </c>
      <c r="J339" s="35"/>
      <c r="K339" s="35"/>
      <c r="L339" s="35"/>
      <c r="M339" s="35"/>
      <c r="N339" s="82"/>
      <c r="O339" s="83"/>
      <c r="P339" s="35"/>
      <c r="Q339" s="35"/>
      <c r="R339" s="35"/>
      <c r="S339" s="156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</row>
    <row r="340" spans="1:29" s="22" customFormat="1" x14ac:dyDescent="0.2">
      <c r="A340" s="109">
        <v>334</v>
      </c>
      <c r="B340" s="77"/>
      <c r="C340" s="21" t="e">
        <f t="shared" si="28"/>
        <v>#N/A</v>
      </c>
      <c r="D340" s="21"/>
      <c r="E340" s="103"/>
      <c r="F340" s="80">
        <f t="shared" si="29"/>
        <v>0</v>
      </c>
      <c r="G340" s="81" t="e">
        <f>F340/#REF!</f>
        <v>#REF!</v>
      </c>
      <c r="H340" s="21"/>
      <c r="I340" s="28">
        <f t="shared" si="30"/>
        <v>114</v>
      </c>
      <c r="J340" s="35"/>
      <c r="K340" s="35"/>
      <c r="L340" s="35"/>
      <c r="M340" s="35"/>
      <c r="N340" s="82"/>
      <c r="O340" s="83"/>
      <c r="P340" s="35"/>
      <c r="Q340" s="35"/>
      <c r="R340" s="35"/>
      <c r="S340" s="156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</row>
    <row r="341" spans="1:29" s="22" customFormat="1" x14ac:dyDescent="0.2">
      <c r="A341" s="109">
        <v>335</v>
      </c>
      <c r="B341" s="77"/>
      <c r="C341" s="21" t="e">
        <f t="shared" si="28"/>
        <v>#N/A</v>
      </c>
      <c r="D341" s="21"/>
      <c r="E341" s="103"/>
      <c r="F341" s="80">
        <f t="shared" si="29"/>
        <v>0</v>
      </c>
      <c r="G341" s="81" t="e">
        <f>F341/#REF!</f>
        <v>#REF!</v>
      </c>
      <c r="H341" s="21"/>
      <c r="I341" s="28">
        <f t="shared" si="30"/>
        <v>114</v>
      </c>
      <c r="J341" s="35"/>
      <c r="K341" s="35"/>
      <c r="L341" s="35"/>
      <c r="M341" s="35"/>
      <c r="N341" s="82"/>
      <c r="O341" s="83"/>
      <c r="P341" s="35"/>
      <c r="Q341" s="35"/>
      <c r="R341" s="35"/>
      <c r="S341" s="156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</row>
    <row r="342" spans="1:29" s="22" customFormat="1" x14ac:dyDescent="0.2">
      <c r="A342" s="109">
        <v>336</v>
      </c>
      <c r="B342" s="77"/>
      <c r="C342" s="21" t="e">
        <f t="shared" si="28"/>
        <v>#N/A</v>
      </c>
      <c r="D342" s="21"/>
      <c r="E342" s="103"/>
      <c r="F342" s="80">
        <f t="shared" si="29"/>
        <v>0</v>
      </c>
      <c r="G342" s="81" t="e">
        <f>F342/#REF!</f>
        <v>#REF!</v>
      </c>
      <c r="H342" s="21"/>
      <c r="I342" s="28">
        <f t="shared" si="30"/>
        <v>114</v>
      </c>
      <c r="J342" s="35"/>
      <c r="K342" s="35"/>
      <c r="L342" s="35"/>
      <c r="M342" s="35"/>
      <c r="N342" s="82"/>
      <c r="O342" s="83"/>
      <c r="P342" s="35"/>
      <c r="Q342" s="35"/>
      <c r="R342" s="35"/>
      <c r="S342" s="156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</row>
    <row r="343" spans="1:29" s="22" customFormat="1" x14ac:dyDescent="0.2">
      <c r="A343" s="109">
        <v>337</v>
      </c>
      <c r="B343" s="77"/>
      <c r="C343" s="21" t="e">
        <f t="shared" si="28"/>
        <v>#N/A</v>
      </c>
      <c r="D343" s="21"/>
      <c r="E343" s="103"/>
      <c r="F343" s="80">
        <f t="shared" si="29"/>
        <v>0</v>
      </c>
      <c r="G343" s="81" t="e">
        <f>F343/#REF!</f>
        <v>#REF!</v>
      </c>
      <c r="H343" s="21"/>
      <c r="I343" s="28">
        <f t="shared" si="30"/>
        <v>114</v>
      </c>
      <c r="J343" s="35"/>
      <c r="K343" s="35"/>
      <c r="L343" s="35"/>
      <c r="M343" s="35"/>
      <c r="N343" s="82"/>
      <c r="O343" s="83"/>
      <c r="P343" s="35"/>
      <c r="Q343" s="35"/>
      <c r="R343" s="35"/>
      <c r="S343" s="156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</row>
    <row r="344" spans="1:29" s="22" customFormat="1" x14ac:dyDescent="0.2">
      <c r="A344" s="109">
        <v>338</v>
      </c>
      <c r="B344" s="77"/>
      <c r="C344" s="21" t="e">
        <f t="shared" si="28"/>
        <v>#N/A</v>
      </c>
      <c r="D344" s="21"/>
      <c r="E344" s="103"/>
      <c r="F344" s="80">
        <f t="shared" si="29"/>
        <v>0</v>
      </c>
      <c r="G344" s="81" t="e">
        <f>F344/#REF!</f>
        <v>#REF!</v>
      </c>
      <c r="H344" s="21"/>
      <c r="I344" s="28">
        <f t="shared" si="30"/>
        <v>114</v>
      </c>
      <c r="J344" s="35"/>
      <c r="K344" s="35"/>
      <c r="L344" s="35"/>
      <c r="M344" s="35"/>
      <c r="N344" s="82"/>
      <c r="O344" s="83"/>
      <c r="P344" s="35"/>
      <c r="Q344" s="35"/>
      <c r="R344" s="35"/>
      <c r="S344" s="156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</row>
    <row r="345" spans="1:29" s="22" customFormat="1" x14ac:dyDescent="0.2">
      <c r="A345" s="109">
        <v>339</v>
      </c>
      <c r="B345" s="77"/>
      <c r="C345" s="21" t="e">
        <f t="shared" si="28"/>
        <v>#N/A</v>
      </c>
      <c r="D345" s="21"/>
      <c r="E345" s="103"/>
      <c r="F345" s="80">
        <f t="shared" si="29"/>
        <v>0</v>
      </c>
      <c r="G345" s="81" t="e">
        <f>F345/#REF!</f>
        <v>#REF!</v>
      </c>
      <c r="H345" s="21"/>
      <c r="I345" s="28">
        <f t="shared" si="30"/>
        <v>114</v>
      </c>
      <c r="J345" s="35"/>
      <c r="K345" s="35"/>
      <c r="L345" s="35"/>
      <c r="M345" s="35"/>
      <c r="N345" s="82"/>
      <c r="O345" s="83"/>
      <c r="P345" s="35"/>
      <c r="Q345" s="35"/>
      <c r="R345" s="35"/>
      <c r="S345" s="156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</row>
    <row r="346" spans="1:29" s="22" customFormat="1" x14ac:dyDescent="0.2">
      <c r="A346" s="109">
        <v>340</v>
      </c>
      <c r="B346" s="77"/>
      <c r="C346" s="21" t="e">
        <f t="shared" si="28"/>
        <v>#N/A</v>
      </c>
      <c r="D346" s="21"/>
      <c r="E346" s="103"/>
      <c r="F346" s="80">
        <f t="shared" si="29"/>
        <v>0</v>
      </c>
      <c r="G346" s="81" t="e">
        <f>F346/#REF!</f>
        <v>#REF!</v>
      </c>
      <c r="H346" s="21"/>
      <c r="I346" s="28">
        <f t="shared" si="30"/>
        <v>114</v>
      </c>
      <c r="J346" s="35"/>
      <c r="K346" s="35"/>
      <c r="L346" s="35"/>
      <c r="M346" s="35"/>
      <c r="N346" s="82"/>
      <c r="O346" s="83"/>
      <c r="P346" s="35"/>
      <c r="Q346" s="35"/>
      <c r="R346" s="35"/>
      <c r="S346" s="156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</row>
    <row r="347" spans="1:29" s="22" customFormat="1" x14ac:dyDescent="0.2">
      <c r="A347" s="109">
        <v>341</v>
      </c>
      <c r="B347" s="77"/>
      <c r="C347" s="21" t="e">
        <f t="shared" si="28"/>
        <v>#N/A</v>
      </c>
      <c r="D347" s="21"/>
      <c r="E347" s="103"/>
      <c r="F347" s="80">
        <f t="shared" si="29"/>
        <v>0</v>
      </c>
      <c r="G347" s="81" t="e">
        <f>F347/#REF!</f>
        <v>#REF!</v>
      </c>
      <c r="H347" s="21"/>
      <c r="I347" s="28">
        <f t="shared" si="30"/>
        <v>114</v>
      </c>
      <c r="J347" s="35"/>
      <c r="K347" s="35"/>
      <c r="L347" s="35"/>
      <c r="M347" s="35"/>
      <c r="N347" s="82"/>
      <c r="O347" s="83"/>
      <c r="P347" s="35"/>
      <c r="Q347" s="35"/>
      <c r="R347" s="35"/>
      <c r="S347" s="156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</row>
    <row r="348" spans="1:29" s="22" customFormat="1" x14ac:dyDescent="0.2">
      <c r="A348" s="109">
        <v>342</v>
      </c>
      <c r="B348" s="77"/>
      <c r="C348" s="21" t="e">
        <f t="shared" si="28"/>
        <v>#N/A</v>
      </c>
      <c r="D348" s="21"/>
      <c r="E348" s="103"/>
      <c r="F348" s="80">
        <f t="shared" si="29"/>
        <v>0</v>
      </c>
      <c r="G348" s="81" t="e">
        <f>F348/#REF!</f>
        <v>#REF!</v>
      </c>
      <c r="H348" s="21"/>
      <c r="I348" s="28">
        <f t="shared" si="30"/>
        <v>114</v>
      </c>
      <c r="J348" s="35"/>
      <c r="K348" s="35"/>
      <c r="L348" s="35"/>
      <c r="M348" s="35"/>
      <c r="N348" s="82"/>
      <c r="O348" s="83"/>
      <c r="P348" s="35"/>
      <c r="Q348" s="35"/>
      <c r="R348" s="35"/>
      <c r="S348" s="156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</row>
    <row r="349" spans="1:29" s="22" customFormat="1" x14ac:dyDescent="0.2">
      <c r="A349" s="109">
        <v>343</v>
      </c>
      <c r="B349" s="77"/>
      <c r="C349" s="21" t="e">
        <f t="shared" si="28"/>
        <v>#N/A</v>
      </c>
      <c r="D349" s="21"/>
      <c r="E349" s="103"/>
      <c r="F349" s="80">
        <f t="shared" si="29"/>
        <v>0</v>
      </c>
      <c r="G349" s="81" t="e">
        <f>F349/#REF!</f>
        <v>#REF!</v>
      </c>
      <c r="H349" s="21"/>
      <c r="I349" s="28">
        <f t="shared" si="30"/>
        <v>114</v>
      </c>
      <c r="J349" s="35"/>
      <c r="K349" s="35"/>
      <c r="L349" s="35"/>
      <c r="M349" s="35"/>
      <c r="N349" s="82"/>
      <c r="O349" s="83"/>
      <c r="P349" s="35"/>
      <c r="Q349" s="35"/>
      <c r="R349" s="35"/>
      <c r="S349" s="156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</row>
    <row r="350" spans="1:29" s="22" customFormat="1" x14ac:dyDescent="0.2">
      <c r="A350" s="109">
        <v>344</v>
      </c>
      <c r="B350" s="77"/>
      <c r="C350" s="21" t="e">
        <f t="shared" si="28"/>
        <v>#N/A</v>
      </c>
      <c r="D350" s="21"/>
      <c r="E350" s="103"/>
      <c r="F350" s="80">
        <f t="shared" si="29"/>
        <v>0</v>
      </c>
      <c r="G350" s="81" t="e">
        <f>F350/#REF!</f>
        <v>#REF!</v>
      </c>
      <c r="H350" s="21"/>
      <c r="I350" s="28">
        <f t="shared" si="30"/>
        <v>114</v>
      </c>
      <c r="J350" s="35"/>
      <c r="K350" s="35"/>
      <c r="L350" s="35"/>
      <c r="M350" s="35"/>
      <c r="N350" s="82"/>
      <c r="O350" s="83"/>
      <c r="P350" s="35"/>
      <c r="Q350" s="35"/>
      <c r="R350" s="35"/>
      <c r="S350" s="156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</row>
    <row r="351" spans="1:29" s="22" customFormat="1" x14ac:dyDescent="0.2">
      <c r="A351" s="109">
        <v>345</v>
      </c>
      <c r="B351" s="77"/>
      <c r="C351" s="21" t="e">
        <f t="shared" si="28"/>
        <v>#N/A</v>
      </c>
      <c r="D351" s="21"/>
      <c r="E351" s="103"/>
      <c r="F351" s="80">
        <f t="shared" si="29"/>
        <v>0</v>
      </c>
      <c r="G351" s="81" t="e">
        <f>F351/#REF!</f>
        <v>#REF!</v>
      </c>
      <c r="H351" s="21"/>
      <c r="I351" s="28">
        <f t="shared" si="30"/>
        <v>114</v>
      </c>
      <c r="J351" s="35"/>
      <c r="K351" s="35"/>
      <c r="L351" s="35"/>
      <c r="M351" s="35"/>
      <c r="N351" s="82"/>
      <c r="O351" s="83"/>
      <c r="P351" s="35"/>
      <c r="Q351" s="35"/>
      <c r="R351" s="35"/>
      <c r="S351" s="156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</row>
    <row r="352" spans="1:29" s="22" customFormat="1" x14ac:dyDescent="0.2">
      <c r="A352" s="109">
        <v>346</v>
      </c>
      <c r="B352" s="77"/>
      <c r="C352" s="21" t="e">
        <f t="shared" si="28"/>
        <v>#N/A</v>
      </c>
      <c r="D352" s="21"/>
      <c r="E352" s="103"/>
      <c r="F352" s="80">
        <f t="shared" si="29"/>
        <v>0</v>
      </c>
      <c r="G352" s="81" t="e">
        <f>F352/#REF!</f>
        <v>#REF!</v>
      </c>
      <c r="H352" s="21"/>
      <c r="I352" s="28">
        <f t="shared" si="30"/>
        <v>114</v>
      </c>
      <c r="J352" s="35"/>
      <c r="K352" s="35"/>
      <c r="L352" s="35"/>
      <c r="M352" s="35"/>
      <c r="N352" s="82"/>
      <c r="O352" s="83"/>
      <c r="P352" s="35"/>
      <c r="Q352" s="35"/>
      <c r="R352" s="35"/>
      <c r="S352" s="156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</row>
    <row r="353" spans="1:29" s="22" customFormat="1" x14ac:dyDescent="0.2">
      <c r="A353" s="109">
        <v>347</v>
      </c>
      <c r="B353" s="77"/>
      <c r="C353" s="21" t="e">
        <f t="shared" si="28"/>
        <v>#N/A</v>
      </c>
      <c r="D353" s="21"/>
      <c r="E353" s="103"/>
      <c r="F353" s="80">
        <f t="shared" si="29"/>
        <v>0</v>
      </c>
      <c r="G353" s="81" t="e">
        <f>F353/#REF!</f>
        <v>#REF!</v>
      </c>
      <c r="H353" s="21"/>
      <c r="I353" s="28">
        <f t="shared" si="30"/>
        <v>114</v>
      </c>
      <c r="J353" s="35"/>
      <c r="K353" s="35"/>
      <c r="L353" s="35"/>
      <c r="M353" s="35"/>
      <c r="N353" s="82"/>
      <c r="O353" s="83"/>
      <c r="P353" s="35"/>
      <c r="Q353" s="35"/>
      <c r="R353" s="35"/>
      <c r="S353" s="156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</row>
    <row r="354" spans="1:29" s="22" customFormat="1" x14ac:dyDescent="0.2">
      <c r="A354" s="109">
        <v>348</v>
      </c>
      <c r="B354" s="77"/>
      <c r="C354" s="21" t="e">
        <f t="shared" si="28"/>
        <v>#N/A</v>
      </c>
      <c r="D354" s="21"/>
      <c r="E354" s="103"/>
      <c r="F354" s="80">
        <f t="shared" si="29"/>
        <v>0</v>
      </c>
      <c r="G354" s="81" t="e">
        <f>F354/#REF!</f>
        <v>#REF!</v>
      </c>
      <c r="H354" s="21"/>
      <c r="I354" s="28">
        <f t="shared" si="30"/>
        <v>114</v>
      </c>
      <c r="J354" s="35"/>
      <c r="K354" s="35"/>
      <c r="L354" s="35"/>
      <c r="M354" s="35"/>
      <c r="N354" s="82"/>
      <c r="O354" s="83"/>
      <c r="P354" s="35"/>
      <c r="Q354" s="35"/>
      <c r="R354" s="35"/>
      <c r="S354" s="156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</row>
    <row r="355" spans="1:29" s="22" customFormat="1" x14ac:dyDescent="0.2">
      <c r="A355" s="109">
        <v>349</v>
      </c>
      <c r="B355" s="77"/>
      <c r="C355" s="21" t="e">
        <f t="shared" si="28"/>
        <v>#N/A</v>
      </c>
      <c r="D355" s="21"/>
      <c r="E355" s="103"/>
      <c r="F355" s="80">
        <f t="shared" si="29"/>
        <v>0</v>
      </c>
      <c r="G355" s="81" t="e">
        <f>F355/#REF!</f>
        <v>#REF!</v>
      </c>
      <c r="H355" s="21"/>
      <c r="I355" s="28">
        <f t="shared" si="30"/>
        <v>114</v>
      </c>
      <c r="J355" s="35"/>
      <c r="K355" s="35"/>
      <c r="L355" s="35"/>
      <c r="M355" s="35"/>
      <c r="N355" s="82"/>
      <c r="O355" s="83"/>
      <c r="P355" s="35"/>
      <c r="Q355" s="35"/>
      <c r="R355" s="35"/>
      <c r="S355" s="156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</row>
    <row r="356" spans="1:29" s="22" customFormat="1" x14ac:dyDescent="0.2">
      <c r="A356" s="109">
        <v>350</v>
      </c>
      <c r="B356" s="77"/>
      <c r="C356" s="21" t="e">
        <f t="shared" si="28"/>
        <v>#N/A</v>
      </c>
      <c r="D356" s="21"/>
      <c r="E356" s="103"/>
      <c r="F356" s="80">
        <f t="shared" si="29"/>
        <v>0</v>
      </c>
      <c r="G356" s="81" t="e">
        <f>F356/#REF!</f>
        <v>#REF!</v>
      </c>
      <c r="H356" s="21"/>
      <c r="I356" s="28">
        <f t="shared" si="30"/>
        <v>114</v>
      </c>
      <c r="J356" s="35"/>
      <c r="K356" s="35"/>
      <c r="L356" s="35"/>
      <c r="M356" s="35"/>
      <c r="N356" s="82"/>
      <c r="O356" s="83"/>
      <c r="P356" s="35"/>
      <c r="Q356" s="35"/>
      <c r="R356" s="35"/>
      <c r="S356" s="156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</row>
    <row r="357" spans="1:29" s="22" customFormat="1" x14ac:dyDescent="0.2">
      <c r="A357" s="109">
        <v>351</v>
      </c>
      <c r="B357" s="77"/>
      <c r="C357" s="21" t="e">
        <f t="shared" si="28"/>
        <v>#N/A</v>
      </c>
      <c r="D357" s="21"/>
      <c r="E357" s="103"/>
      <c r="F357" s="80">
        <f t="shared" si="29"/>
        <v>0</v>
      </c>
      <c r="G357" s="81" t="e">
        <f>F357/#REF!</f>
        <v>#REF!</v>
      </c>
      <c r="H357" s="21"/>
      <c r="I357" s="28">
        <f t="shared" si="30"/>
        <v>114</v>
      </c>
      <c r="J357" s="35"/>
      <c r="K357" s="35"/>
      <c r="L357" s="35"/>
      <c r="M357" s="35"/>
      <c r="N357" s="82"/>
      <c r="O357" s="83"/>
      <c r="P357" s="35"/>
      <c r="Q357" s="35"/>
      <c r="R357" s="35"/>
      <c r="S357" s="156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</row>
    <row r="358" spans="1:29" s="22" customFormat="1" x14ac:dyDescent="0.2">
      <c r="A358" s="109">
        <v>352</v>
      </c>
      <c r="B358" s="77"/>
      <c r="C358" s="21" t="e">
        <f t="shared" si="28"/>
        <v>#N/A</v>
      </c>
      <c r="D358" s="21"/>
      <c r="E358" s="103"/>
      <c r="F358" s="80">
        <f t="shared" si="29"/>
        <v>0</v>
      </c>
      <c r="G358" s="81" t="e">
        <f>F358/#REF!</f>
        <v>#REF!</v>
      </c>
      <c r="H358" s="21"/>
      <c r="I358" s="28">
        <f t="shared" si="30"/>
        <v>114</v>
      </c>
      <c r="J358" s="35"/>
      <c r="K358" s="35"/>
      <c r="L358" s="35"/>
      <c r="M358" s="35"/>
      <c r="N358" s="82"/>
      <c r="O358" s="83"/>
      <c r="P358" s="35"/>
      <c r="Q358" s="35"/>
      <c r="R358" s="35"/>
      <c r="S358" s="156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</row>
    <row r="359" spans="1:29" s="22" customFormat="1" x14ac:dyDescent="0.2">
      <c r="A359" s="109">
        <v>353</v>
      </c>
      <c r="B359" s="77"/>
      <c r="C359" s="21" t="e">
        <f t="shared" si="28"/>
        <v>#N/A</v>
      </c>
      <c r="D359" s="21"/>
      <c r="E359" s="103"/>
      <c r="F359" s="80">
        <f t="shared" si="29"/>
        <v>0</v>
      </c>
      <c r="G359" s="81" t="e">
        <f>F359/#REF!</f>
        <v>#REF!</v>
      </c>
      <c r="H359" s="21"/>
      <c r="I359" s="28">
        <f t="shared" si="30"/>
        <v>114</v>
      </c>
      <c r="J359" s="35"/>
      <c r="K359" s="35"/>
      <c r="L359" s="35"/>
      <c r="M359" s="35"/>
      <c r="N359" s="82"/>
      <c r="O359" s="83"/>
      <c r="P359" s="35"/>
      <c r="Q359" s="35"/>
      <c r="R359" s="35"/>
      <c r="S359" s="156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</row>
    <row r="360" spans="1:29" s="22" customFormat="1" x14ac:dyDescent="0.2">
      <c r="A360" s="109">
        <v>354</v>
      </c>
      <c r="B360" s="77"/>
      <c r="C360" s="21" t="e">
        <f t="shared" si="28"/>
        <v>#N/A</v>
      </c>
      <c r="D360" s="21"/>
      <c r="E360" s="103"/>
      <c r="F360" s="80">
        <f t="shared" si="29"/>
        <v>0</v>
      </c>
      <c r="G360" s="81" t="e">
        <f>F360/#REF!</f>
        <v>#REF!</v>
      </c>
      <c r="H360" s="21"/>
      <c r="I360" s="28">
        <f t="shared" si="30"/>
        <v>114</v>
      </c>
      <c r="J360" s="35"/>
      <c r="K360" s="35"/>
      <c r="L360" s="35"/>
      <c r="M360" s="35"/>
      <c r="N360" s="82"/>
      <c r="O360" s="83"/>
      <c r="P360" s="35"/>
      <c r="Q360" s="35"/>
      <c r="R360" s="35"/>
      <c r="S360" s="156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</row>
    <row r="361" spans="1:29" s="22" customFormat="1" x14ac:dyDescent="0.2">
      <c r="A361" s="109">
        <v>355</v>
      </c>
      <c r="B361" s="77"/>
      <c r="C361" s="21" t="e">
        <f t="shared" si="28"/>
        <v>#N/A</v>
      </c>
      <c r="D361" s="21"/>
      <c r="E361" s="103"/>
      <c r="F361" s="80">
        <f t="shared" si="29"/>
        <v>0</v>
      </c>
      <c r="G361" s="81" t="e">
        <f>F361/#REF!</f>
        <v>#REF!</v>
      </c>
      <c r="H361" s="21"/>
      <c r="I361" s="28">
        <f t="shared" si="30"/>
        <v>114</v>
      </c>
      <c r="J361" s="35"/>
      <c r="K361" s="35"/>
      <c r="L361" s="35"/>
      <c r="M361" s="35"/>
      <c r="N361" s="82"/>
      <c r="O361" s="83"/>
      <c r="P361" s="35"/>
      <c r="Q361" s="35"/>
      <c r="R361" s="35"/>
      <c r="S361" s="156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</row>
    <row r="362" spans="1:29" s="22" customFormat="1" x14ac:dyDescent="0.2">
      <c r="A362" s="109">
        <v>356</v>
      </c>
      <c r="B362" s="77"/>
      <c r="C362" s="21" t="e">
        <f t="shared" si="28"/>
        <v>#N/A</v>
      </c>
      <c r="D362" s="21"/>
      <c r="E362" s="103"/>
      <c r="F362" s="80">
        <f t="shared" si="29"/>
        <v>0</v>
      </c>
      <c r="G362" s="81" t="e">
        <f>F362/#REF!</f>
        <v>#REF!</v>
      </c>
      <c r="H362" s="21"/>
      <c r="I362" s="28">
        <f t="shared" si="30"/>
        <v>114</v>
      </c>
      <c r="J362" s="35"/>
      <c r="K362" s="35"/>
      <c r="L362" s="35"/>
      <c r="M362" s="35"/>
      <c r="N362" s="82"/>
      <c r="O362" s="83"/>
      <c r="P362" s="35"/>
      <c r="Q362" s="35"/>
      <c r="R362" s="35"/>
      <c r="S362" s="156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</row>
    <row r="363" spans="1:29" s="22" customFormat="1" x14ac:dyDescent="0.2">
      <c r="A363" s="109">
        <v>357</v>
      </c>
      <c r="B363" s="77"/>
      <c r="C363" s="21" t="e">
        <f t="shared" si="28"/>
        <v>#N/A</v>
      </c>
      <c r="D363" s="21"/>
      <c r="E363" s="103"/>
      <c r="F363" s="80">
        <f t="shared" si="29"/>
        <v>0</v>
      </c>
      <c r="G363" s="81" t="e">
        <f>F363/#REF!</f>
        <v>#REF!</v>
      </c>
      <c r="H363" s="21"/>
      <c r="I363" s="28">
        <f t="shared" si="30"/>
        <v>114</v>
      </c>
      <c r="J363" s="35"/>
      <c r="K363" s="35"/>
      <c r="L363" s="35"/>
      <c r="M363" s="35"/>
      <c r="N363" s="82"/>
      <c r="O363" s="83"/>
      <c r="P363" s="35"/>
      <c r="Q363" s="35"/>
      <c r="R363" s="35"/>
      <c r="S363" s="156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</row>
    <row r="364" spans="1:29" s="22" customFormat="1" x14ac:dyDescent="0.2">
      <c r="A364" s="109">
        <v>358</v>
      </c>
      <c r="B364" s="77"/>
      <c r="C364" s="21" t="e">
        <f t="shared" si="28"/>
        <v>#N/A</v>
      </c>
      <c r="D364" s="21"/>
      <c r="E364" s="103"/>
      <c r="F364" s="80">
        <f t="shared" si="29"/>
        <v>0</v>
      </c>
      <c r="G364" s="81" t="e">
        <f>F364/#REF!</f>
        <v>#REF!</v>
      </c>
      <c r="H364" s="21"/>
      <c r="I364" s="28">
        <f t="shared" si="30"/>
        <v>114</v>
      </c>
      <c r="J364" s="35"/>
      <c r="K364" s="35"/>
      <c r="L364" s="35"/>
      <c r="M364" s="35"/>
      <c r="N364" s="82"/>
      <c r="O364" s="83"/>
      <c r="P364" s="35"/>
      <c r="Q364" s="35"/>
      <c r="R364" s="35"/>
      <c r="S364" s="156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</row>
    <row r="365" spans="1:29" s="22" customFormat="1" x14ac:dyDescent="0.2">
      <c r="A365" s="109">
        <v>359</v>
      </c>
      <c r="B365" s="77"/>
      <c r="C365" s="21" t="e">
        <f t="shared" si="28"/>
        <v>#N/A</v>
      </c>
      <c r="D365" s="21"/>
      <c r="E365" s="103"/>
      <c r="F365" s="80">
        <f t="shared" si="29"/>
        <v>0</v>
      </c>
      <c r="G365" s="81" t="e">
        <f>F365/#REF!</f>
        <v>#REF!</v>
      </c>
      <c r="H365" s="21"/>
      <c r="I365" s="28">
        <f t="shared" si="30"/>
        <v>114</v>
      </c>
      <c r="J365" s="35"/>
      <c r="K365" s="35"/>
      <c r="L365" s="35"/>
      <c r="M365" s="35"/>
      <c r="N365" s="82"/>
      <c r="O365" s="83"/>
      <c r="P365" s="35"/>
      <c r="Q365" s="35"/>
      <c r="R365" s="35"/>
      <c r="S365" s="156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</row>
    <row r="366" spans="1:29" s="22" customFormat="1" x14ac:dyDescent="0.2">
      <c r="A366" s="109">
        <v>360</v>
      </c>
      <c r="B366" s="77"/>
      <c r="C366" s="21" t="e">
        <f t="shared" si="28"/>
        <v>#N/A</v>
      </c>
      <c r="D366" s="21"/>
      <c r="E366" s="103"/>
      <c r="F366" s="80">
        <f t="shared" si="29"/>
        <v>0</v>
      </c>
      <c r="G366" s="81" t="e">
        <f>F366/#REF!</f>
        <v>#REF!</v>
      </c>
      <c r="H366" s="21"/>
      <c r="I366" s="28">
        <f t="shared" si="30"/>
        <v>114</v>
      </c>
      <c r="J366" s="35"/>
      <c r="K366" s="35"/>
      <c r="L366" s="35"/>
      <c r="M366" s="35"/>
      <c r="N366" s="82"/>
      <c r="O366" s="83"/>
      <c r="P366" s="35"/>
      <c r="Q366" s="35"/>
      <c r="R366" s="35"/>
      <c r="S366" s="156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</row>
    <row r="367" spans="1:29" s="22" customFormat="1" x14ac:dyDescent="0.2">
      <c r="A367" s="109">
        <v>361</v>
      </c>
      <c r="B367" s="77"/>
      <c r="C367" s="21" t="e">
        <f t="shared" si="28"/>
        <v>#N/A</v>
      </c>
      <c r="D367" s="21"/>
      <c r="E367" s="103"/>
      <c r="F367" s="80">
        <f t="shared" si="29"/>
        <v>0</v>
      </c>
      <c r="G367" s="81" t="e">
        <f>F367/#REF!</f>
        <v>#REF!</v>
      </c>
      <c r="H367" s="21"/>
      <c r="I367" s="28">
        <f t="shared" si="30"/>
        <v>114</v>
      </c>
      <c r="J367" s="35"/>
      <c r="K367" s="35"/>
      <c r="L367" s="35"/>
      <c r="M367" s="35"/>
      <c r="N367" s="82"/>
      <c r="O367" s="83"/>
      <c r="P367" s="35"/>
      <c r="Q367" s="35"/>
      <c r="R367" s="35"/>
      <c r="S367" s="156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</row>
    <row r="368" spans="1:29" s="22" customFormat="1" x14ac:dyDescent="0.2">
      <c r="A368" s="109">
        <v>362</v>
      </c>
      <c r="B368" s="77"/>
      <c r="C368" s="21" t="e">
        <f t="shared" si="28"/>
        <v>#N/A</v>
      </c>
      <c r="D368" s="21"/>
      <c r="E368" s="103"/>
      <c r="F368" s="80">
        <f t="shared" si="29"/>
        <v>0</v>
      </c>
      <c r="G368" s="81" t="e">
        <f>F368/#REF!</f>
        <v>#REF!</v>
      </c>
      <c r="H368" s="21"/>
      <c r="I368" s="28">
        <f t="shared" si="30"/>
        <v>114</v>
      </c>
      <c r="J368" s="35"/>
      <c r="K368" s="35"/>
      <c r="L368" s="35"/>
      <c r="M368" s="35"/>
      <c r="N368" s="82"/>
      <c r="O368" s="83"/>
      <c r="P368" s="35"/>
      <c r="Q368" s="35"/>
      <c r="R368" s="35"/>
      <c r="S368" s="156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</row>
    <row r="369" spans="1:29" s="22" customFormat="1" x14ac:dyDescent="0.2">
      <c r="A369" s="109">
        <v>363</v>
      </c>
      <c r="B369" s="77"/>
      <c r="C369" s="21" t="e">
        <f t="shared" si="28"/>
        <v>#N/A</v>
      </c>
      <c r="D369" s="21"/>
      <c r="E369" s="103"/>
      <c r="F369" s="80">
        <f t="shared" si="29"/>
        <v>0</v>
      </c>
      <c r="G369" s="81" t="e">
        <f>F369/#REF!</f>
        <v>#REF!</v>
      </c>
      <c r="H369" s="21"/>
      <c r="I369" s="28">
        <f t="shared" si="30"/>
        <v>114</v>
      </c>
      <c r="J369" s="35"/>
      <c r="K369" s="35"/>
      <c r="L369" s="35"/>
      <c r="M369" s="35"/>
      <c r="N369" s="82"/>
      <c r="O369" s="83"/>
      <c r="P369" s="35"/>
      <c r="Q369" s="35"/>
      <c r="R369" s="35"/>
      <c r="S369" s="156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</row>
    <row r="370" spans="1:29" s="22" customFormat="1" x14ac:dyDescent="0.2">
      <c r="A370" s="109">
        <v>364</v>
      </c>
      <c r="B370" s="77"/>
      <c r="C370" s="21" t="e">
        <f t="shared" si="28"/>
        <v>#N/A</v>
      </c>
      <c r="D370" s="21"/>
      <c r="E370" s="103"/>
      <c r="F370" s="80">
        <f t="shared" si="29"/>
        <v>0</v>
      </c>
      <c r="G370" s="81" t="e">
        <f>F370/#REF!</f>
        <v>#REF!</v>
      </c>
      <c r="H370" s="21"/>
      <c r="I370" s="28">
        <f t="shared" si="30"/>
        <v>114</v>
      </c>
      <c r="J370" s="35"/>
      <c r="K370" s="35"/>
      <c r="L370" s="35"/>
      <c r="M370" s="35"/>
      <c r="N370" s="82"/>
      <c r="O370" s="83"/>
      <c r="P370" s="35"/>
      <c r="Q370" s="35"/>
      <c r="R370" s="35"/>
      <c r="S370" s="156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</row>
    <row r="371" spans="1:29" s="22" customFormat="1" x14ac:dyDescent="0.2">
      <c r="A371" s="109">
        <v>365</v>
      </c>
      <c r="B371" s="77"/>
      <c r="C371" s="21" t="e">
        <f t="shared" si="28"/>
        <v>#N/A</v>
      </c>
      <c r="D371" s="21"/>
      <c r="E371" s="103"/>
      <c r="F371" s="80">
        <f t="shared" si="29"/>
        <v>0</v>
      </c>
      <c r="G371" s="81" t="e">
        <f>F371/#REF!</f>
        <v>#REF!</v>
      </c>
      <c r="H371" s="21"/>
      <c r="I371" s="28">
        <f t="shared" si="30"/>
        <v>114</v>
      </c>
      <c r="J371" s="35"/>
      <c r="K371" s="35"/>
      <c r="L371" s="35"/>
      <c r="M371" s="35"/>
      <c r="N371" s="82"/>
      <c r="O371" s="83"/>
      <c r="P371" s="35"/>
      <c r="Q371" s="35"/>
      <c r="R371" s="35"/>
      <c r="S371" s="156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</row>
    <row r="372" spans="1:29" s="22" customFormat="1" x14ac:dyDescent="0.2">
      <c r="A372" s="109">
        <v>366</v>
      </c>
      <c r="B372" s="77"/>
      <c r="C372" s="21" t="e">
        <f t="shared" si="28"/>
        <v>#N/A</v>
      </c>
      <c r="D372" s="21"/>
      <c r="E372" s="103"/>
      <c r="F372" s="80">
        <f t="shared" si="29"/>
        <v>0</v>
      </c>
      <c r="G372" s="81" t="e">
        <f>F372/#REF!</f>
        <v>#REF!</v>
      </c>
      <c r="H372" s="21"/>
      <c r="I372" s="28">
        <f t="shared" si="30"/>
        <v>114</v>
      </c>
      <c r="J372" s="35"/>
      <c r="K372" s="35"/>
      <c r="L372" s="35"/>
      <c r="M372" s="35"/>
      <c r="N372" s="82"/>
      <c r="O372" s="83"/>
      <c r="P372" s="35"/>
      <c r="Q372" s="35"/>
      <c r="R372" s="35"/>
      <c r="S372" s="156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</row>
    <row r="373" spans="1:29" s="22" customFormat="1" x14ac:dyDescent="0.2">
      <c r="A373" s="109">
        <v>367</v>
      </c>
      <c r="B373" s="77"/>
      <c r="C373" s="21" t="e">
        <f t="shared" si="28"/>
        <v>#N/A</v>
      </c>
      <c r="D373" s="21"/>
      <c r="E373" s="103"/>
      <c r="F373" s="80">
        <f t="shared" si="29"/>
        <v>0</v>
      </c>
      <c r="G373" s="81" t="e">
        <f>F373/#REF!</f>
        <v>#REF!</v>
      </c>
      <c r="H373" s="21"/>
      <c r="I373" s="28">
        <f t="shared" si="30"/>
        <v>114</v>
      </c>
      <c r="J373" s="35"/>
      <c r="K373" s="35"/>
      <c r="L373" s="35"/>
      <c r="M373" s="35"/>
      <c r="N373" s="82"/>
      <c r="O373" s="83"/>
      <c r="P373" s="35"/>
      <c r="Q373" s="35"/>
      <c r="R373" s="35"/>
      <c r="S373" s="156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</row>
    <row r="374" spans="1:29" s="22" customFormat="1" x14ac:dyDescent="0.2">
      <c r="A374" s="109">
        <v>368</v>
      </c>
      <c r="B374" s="77"/>
      <c r="C374" s="21" t="e">
        <f t="shared" si="28"/>
        <v>#N/A</v>
      </c>
      <c r="D374" s="21"/>
      <c r="E374" s="103"/>
      <c r="F374" s="80">
        <f t="shared" si="29"/>
        <v>0</v>
      </c>
      <c r="G374" s="81" t="e">
        <f>F374/#REF!</f>
        <v>#REF!</v>
      </c>
      <c r="H374" s="21"/>
      <c r="I374" s="28">
        <f t="shared" si="30"/>
        <v>114</v>
      </c>
      <c r="J374" s="35"/>
      <c r="K374" s="35"/>
      <c r="L374" s="35"/>
      <c r="M374" s="35"/>
      <c r="N374" s="82"/>
      <c r="O374" s="83"/>
      <c r="P374" s="35"/>
      <c r="Q374" s="35"/>
      <c r="R374" s="35"/>
      <c r="S374" s="156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</row>
    <row r="375" spans="1:29" s="22" customFormat="1" x14ac:dyDescent="0.2">
      <c r="A375" s="109">
        <v>369</v>
      </c>
      <c r="B375" s="77"/>
      <c r="C375" s="21" t="e">
        <f t="shared" si="28"/>
        <v>#N/A</v>
      </c>
      <c r="D375" s="21"/>
      <c r="E375" s="103"/>
      <c r="F375" s="80">
        <f t="shared" si="29"/>
        <v>0</v>
      </c>
      <c r="G375" s="81" t="e">
        <f>F375/#REF!</f>
        <v>#REF!</v>
      </c>
      <c r="H375" s="21"/>
      <c r="I375" s="28">
        <f t="shared" si="30"/>
        <v>114</v>
      </c>
      <c r="J375" s="35"/>
      <c r="K375" s="35"/>
      <c r="L375" s="35"/>
      <c r="M375" s="35"/>
      <c r="N375" s="82"/>
      <c r="O375" s="83"/>
      <c r="P375" s="35"/>
      <c r="Q375" s="35"/>
      <c r="R375" s="35"/>
      <c r="S375" s="156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</row>
    <row r="376" spans="1:29" s="22" customFormat="1" x14ac:dyDescent="0.2">
      <c r="A376" s="109">
        <v>370</v>
      </c>
      <c r="B376" s="77"/>
      <c r="C376" s="21" t="e">
        <f t="shared" si="28"/>
        <v>#N/A</v>
      </c>
      <c r="D376" s="21"/>
      <c r="E376" s="103"/>
      <c r="F376" s="80">
        <f t="shared" si="29"/>
        <v>0</v>
      </c>
      <c r="G376" s="81" t="e">
        <f>F376/#REF!</f>
        <v>#REF!</v>
      </c>
      <c r="H376" s="21"/>
      <c r="I376" s="28">
        <f t="shared" si="30"/>
        <v>114</v>
      </c>
      <c r="J376" s="35"/>
      <c r="K376" s="35"/>
      <c r="L376" s="35"/>
      <c r="M376" s="35"/>
      <c r="N376" s="82"/>
      <c r="O376" s="83"/>
      <c r="P376" s="35"/>
      <c r="Q376" s="35"/>
      <c r="R376" s="35"/>
      <c r="S376" s="156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</row>
    <row r="377" spans="1:29" s="22" customFormat="1" x14ac:dyDescent="0.2">
      <c r="A377" s="109">
        <v>371</v>
      </c>
      <c r="B377" s="77"/>
      <c r="C377" s="21" t="e">
        <f t="shared" si="28"/>
        <v>#N/A</v>
      </c>
      <c r="D377" s="21"/>
      <c r="E377" s="103"/>
      <c r="F377" s="80">
        <f t="shared" si="29"/>
        <v>0</v>
      </c>
      <c r="G377" s="81" t="e">
        <f>F377/#REF!</f>
        <v>#REF!</v>
      </c>
      <c r="H377" s="21"/>
      <c r="I377" s="28">
        <f t="shared" si="30"/>
        <v>114</v>
      </c>
      <c r="J377" s="35"/>
      <c r="K377" s="35"/>
      <c r="L377" s="35"/>
      <c r="M377" s="35"/>
      <c r="N377" s="82"/>
      <c r="O377" s="83"/>
      <c r="P377" s="35"/>
      <c r="Q377" s="35"/>
      <c r="R377" s="35"/>
      <c r="S377" s="156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</row>
    <row r="378" spans="1:29" s="22" customFormat="1" x14ac:dyDescent="0.2">
      <c r="A378" s="109">
        <v>372</v>
      </c>
      <c r="B378" s="77"/>
      <c r="C378" s="21" t="e">
        <f t="shared" si="28"/>
        <v>#N/A</v>
      </c>
      <c r="D378" s="21"/>
      <c r="E378" s="103"/>
      <c r="F378" s="80">
        <f t="shared" si="29"/>
        <v>0</v>
      </c>
      <c r="G378" s="81" t="e">
        <f>F378/#REF!</f>
        <v>#REF!</v>
      </c>
      <c r="H378" s="21"/>
      <c r="I378" s="28">
        <f t="shared" si="30"/>
        <v>114</v>
      </c>
      <c r="J378" s="35"/>
      <c r="K378" s="35"/>
      <c r="L378" s="35"/>
      <c r="M378" s="35"/>
      <c r="N378" s="82"/>
      <c r="O378" s="83"/>
      <c r="P378" s="35"/>
      <c r="Q378" s="35"/>
      <c r="R378" s="35"/>
      <c r="S378" s="156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</row>
    <row r="379" spans="1:29" s="22" customFormat="1" x14ac:dyDescent="0.2">
      <c r="A379" s="109">
        <v>373</v>
      </c>
      <c r="B379" s="77"/>
      <c r="C379" s="21" t="e">
        <f t="shared" si="28"/>
        <v>#N/A</v>
      </c>
      <c r="D379" s="21"/>
      <c r="E379" s="103"/>
      <c r="F379" s="80">
        <f t="shared" si="29"/>
        <v>0</v>
      </c>
      <c r="G379" s="81" t="e">
        <f>F379/#REF!</f>
        <v>#REF!</v>
      </c>
      <c r="H379" s="21"/>
      <c r="I379" s="28">
        <f t="shared" si="30"/>
        <v>114</v>
      </c>
      <c r="J379" s="35"/>
      <c r="K379" s="35"/>
      <c r="L379" s="35"/>
      <c r="M379" s="35"/>
      <c r="N379" s="82"/>
      <c r="O379" s="83"/>
      <c r="P379" s="35"/>
      <c r="Q379" s="35"/>
      <c r="R379" s="35"/>
      <c r="S379" s="156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</row>
    <row r="380" spans="1:29" s="22" customFormat="1" x14ac:dyDescent="0.2">
      <c r="A380" s="109">
        <v>374</v>
      </c>
      <c r="B380" s="77"/>
      <c r="C380" s="21" t="e">
        <f t="shared" si="28"/>
        <v>#N/A</v>
      </c>
      <c r="D380" s="21"/>
      <c r="E380" s="103"/>
      <c r="F380" s="80">
        <f t="shared" si="29"/>
        <v>0</v>
      </c>
      <c r="G380" s="81" t="e">
        <f>F380/#REF!</f>
        <v>#REF!</v>
      </c>
      <c r="H380" s="21"/>
      <c r="I380" s="28">
        <f t="shared" si="30"/>
        <v>114</v>
      </c>
      <c r="J380" s="35"/>
      <c r="K380" s="35"/>
      <c r="L380" s="35"/>
      <c r="M380" s="35"/>
      <c r="N380" s="82"/>
      <c r="O380" s="83"/>
      <c r="P380" s="35"/>
      <c r="Q380" s="35"/>
      <c r="R380" s="35"/>
      <c r="S380" s="156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</row>
    <row r="381" spans="1:29" s="22" customFormat="1" x14ac:dyDescent="0.2">
      <c r="A381" s="109">
        <v>375</v>
      </c>
      <c r="B381" s="77"/>
      <c r="C381" s="21" t="e">
        <f t="shared" si="28"/>
        <v>#N/A</v>
      </c>
      <c r="D381" s="21"/>
      <c r="E381" s="103"/>
      <c r="F381" s="80">
        <f t="shared" si="29"/>
        <v>0</v>
      </c>
      <c r="G381" s="81" t="e">
        <f>F381/#REF!</f>
        <v>#REF!</v>
      </c>
      <c r="H381" s="21"/>
      <c r="I381" s="28">
        <f t="shared" si="30"/>
        <v>114</v>
      </c>
      <c r="J381" s="35"/>
      <c r="K381" s="35"/>
      <c r="L381" s="35"/>
      <c r="M381" s="35"/>
      <c r="N381" s="82"/>
      <c r="O381" s="83"/>
      <c r="P381" s="35"/>
      <c r="Q381" s="35"/>
      <c r="R381" s="35"/>
      <c r="S381" s="156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</row>
    <row r="382" spans="1:29" s="22" customFormat="1" x14ac:dyDescent="0.2">
      <c r="A382" s="109">
        <v>376</v>
      </c>
      <c r="B382" s="77"/>
      <c r="C382" s="21" t="e">
        <f t="shared" si="28"/>
        <v>#N/A</v>
      </c>
      <c r="D382" s="21"/>
      <c r="E382" s="103"/>
      <c r="F382" s="80">
        <f t="shared" si="29"/>
        <v>0</v>
      </c>
      <c r="G382" s="81" t="e">
        <f>F382/#REF!</f>
        <v>#REF!</v>
      </c>
      <c r="H382" s="21"/>
      <c r="I382" s="28">
        <f t="shared" si="30"/>
        <v>114</v>
      </c>
      <c r="J382" s="35"/>
      <c r="K382" s="35"/>
      <c r="L382" s="35"/>
      <c r="M382" s="35"/>
      <c r="N382" s="82"/>
      <c r="O382" s="83"/>
      <c r="P382" s="35"/>
      <c r="Q382" s="35"/>
      <c r="R382" s="35"/>
      <c r="S382" s="156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</row>
    <row r="383" spans="1:29" s="22" customFormat="1" x14ac:dyDescent="0.2">
      <c r="A383" s="109">
        <v>377</v>
      </c>
      <c r="B383" s="77"/>
      <c r="C383" s="21" t="e">
        <f t="shared" si="28"/>
        <v>#N/A</v>
      </c>
      <c r="D383" s="21"/>
      <c r="E383" s="103"/>
      <c r="F383" s="80">
        <f t="shared" si="29"/>
        <v>0</v>
      </c>
      <c r="G383" s="81" t="e">
        <f>F383/#REF!</f>
        <v>#REF!</v>
      </c>
      <c r="H383" s="21"/>
      <c r="I383" s="28">
        <f t="shared" si="30"/>
        <v>114</v>
      </c>
      <c r="J383" s="35"/>
      <c r="K383" s="35"/>
      <c r="L383" s="35"/>
      <c r="M383" s="35"/>
      <c r="N383" s="82"/>
      <c r="O383" s="83"/>
      <c r="P383" s="35"/>
      <c r="Q383" s="35"/>
      <c r="R383" s="35"/>
      <c r="S383" s="156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</row>
    <row r="384" spans="1:29" s="22" customFormat="1" x14ac:dyDescent="0.2">
      <c r="A384" s="109">
        <v>378</v>
      </c>
      <c r="B384" s="77"/>
      <c r="C384" s="21" t="e">
        <f t="shared" si="28"/>
        <v>#N/A</v>
      </c>
      <c r="D384" s="21"/>
      <c r="E384" s="103"/>
      <c r="F384" s="80">
        <f t="shared" si="29"/>
        <v>0</v>
      </c>
      <c r="G384" s="81" t="e">
        <f>F384/#REF!</f>
        <v>#REF!</v>
      </c>
      <c r="H384" s="21"/>
      <c r="I384" s="28">
        <f t="shared" si="30"/>
        <v>114</v>
      </c>
      <c r="J384" s="35"/>
      <c r="K384" s="35"/>
      <c r="L384" s="35"/>
      <c r="M384" s="35"/>
      <c r="N384" s="82"/>
      <c r="O384" s="83"/>
      <c r="P384" s="35"/>
      <c r="Q384" s="35"/>
      <c r="R384" s="35"/>
      <c r="S384" s="156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</row>
    <row r="385" spans="1:29" s="22" customFormat="1" x14ac:dyDescent="0.2">
      <c r="A385" s="109">
        <v>379</v>
      </c>
      <c r="B385" s="77"/>
      <c r="C385" s="21" t="e">
        <f t="shared" si="28"/>
        <v>#N/A</v>
      </c>
      <c r="D385" s="21"/>
      <c r="E385" s="103"/>
      <c r="F385" s="80">
        <f t="shared" si="29"/>
        <v>0</v>
      </c>
      <c r="G385" s="81" t="e">
        <f>F385/#REF!</f>
        <v>#REF!</v>
      </c>
      <c r="H385" s="21"/>
      <c r="I385" s="28">
        <f t="shared" si="30"/>
        <v>114</v>
      </c>
      <c r="J385" s="35"/>
      <c r="K385" s="35"/>
      <c r="L385" s="35"/>
      <c r="M385" s="35"/>
      <c r="N385" s="82"/>
      <c r="O385" s="83"/>
      <c r="P385" s="35"/>
      <c r="Q385" s="35"/>
      <c r="R385" s="35"/>
      <c r="S385" s="156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</row>
    <row r="386" spans="1:29" s="22" customFormat="1" x14ac:dyDescent="0.2">
      <c r="A386" s="109">
        <v>380</v>
      </c>
      <c r="B386" s="77"/>
      <c r="C386" s="21" t="e">
        <f t="shared" si="28"/>
        <v>#N/A</v>
      </c>
      <c r="D386" s="21"/>
      <c r="E386" s="103"/>
      <c r="F386" s="80">
        <f t="shared" si="29"/>
        <v>0</v>
      </c>
      <c r="G386" s="81" t="e">
        <f>F386/#REF!</f>
        <v>#REF!</v>
      </c>
      <c r="H386" s="21"/>
      <c r="I386" s="28">
        <f t="shared" si="30"/>
        <v>114</v>
      </c>
      <c r="J386" s="35"/>
      <c r="K386" s="35"/>
      <c r="L386" s="35"/>
      <c r="M386" s="35"/>
      <c r="N386" s="82"/>
      <c r="O386" s="83"/>
      <c r="P386" s="35"/>
      <c r="Q386" s="35"/>
      <c r="R386" s="35"/>
      <c r="S386" s="156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</row>
    <row r="387" spans="1:29" s="22" customFormat="1" x14ac:dyDescent="0.2">
      <c r="A387" s="109">
        <v>381</v>
      </c>
      <c r="B387" s="77"/>
      <c r="C387" s="21" t="e">
        <f t="shared" si="28"/>
        <v>#N/A</v>
      </c>
      <c r="D387" s="21"/>
      <c r="E387" s="103"/>
      <c r="F387" s="80">
        <f t="shared" si="29"/>
        <v>0</v>
      </c>
      <c r="G387" s="81" t="e">
        <f>F387/#REF!</f>
        <v>#REF!</v>
      </c>
      <c r="H387" s="21"/>
      <c r="I387" s="28">
        <f t="shared" si="30"/>
        <v>114</v>
      </c>
      <c r="J387" s="35"/>
      <c r="K387" s="35"/>
      <c r="L387" s="35"/>
      <c r="M387" s="35"/>
      <c r="N387" s="82"/>
      <c r="O387" s="83"/>
      <c r="P387" s="35"/>
      <c r="Q387" s="35"/>
      <c r="R387" s="35"/>
      <c r="S387" s="156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</row>
    <row r="388" spans="1:29" s="22" customFormat="1" x14ac:dyDescent="0.2">
      <c r="A388" s="109">
        <v>382</v>
      </c>
      <c r="B388" s="77"/>
      <c r="C388" s="21" t="e">
        <f t="shared" si="28"/>
        <v>#N/A</v>
      </c>
      <c r="D388" s="21"/>
      <c r="E388" s="103"/>
      <c r="F388" s="80">
        <f t="shared" si="29"/>
        <v>0</v>
      </c>
      <c r="G388" s="81" t="e">
        <f>F388/#REF!</f>
        <v>#REF!</v>
      </c>
      <c r="H388" s="21"/>
      <c r="I388" s="28">
        <f t="shared" si="30"/>
        <v>114</v>
      </c>
      <c r="J388" s="35"/>
      <c r="K388" s="35"/>
      <c r="L388" s="35"/>
      <c r="M388" s="35"/>
      <c r="N388" s="82"/>
      <c r="O388" s="83"/>
      <c r="P388" s="35"/>
      <c r="Q388" s="35"/>
      <c r="R388" s="35"/>
      <c r="S388" s="156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</row>
    <row r="389" spans="1:29" s="22" customFormat="1" x14ac:dyDescent="0.2">
      <c r="A389" s="109">
        <v>383</v>
      </c>
      <c r="B389" s="77"/>
      <c r="C389" s="21" t="e">
        <f t="shared" si="28"/>
        <v>#N/A</v>
      </c>
      <c r="D389" s="21"/>
      <c r="E389" s="103"/>
      <c r="F389" s="80">
        <f t="shared" si="29"/>
        <v>0</v>
      </c>
      <c r="G389" s="81" t="e">
        <f>F389/#REF!</f>
        <v>#REF!</v>
      </c>
      <c r="H389" s="21"/>
      <c r="I389" s="28">
        <f t="shared" si="30"/>
        <v>114</v>
      </c>
      <c r="J389" s="35"/>
      <c r="K389" s="35"/>
      <c r="L389" s="35"/>
      <c r="M389" s="35"/>
      <c r="N389" s="82"/>
      <c r="O389" s="83"/>
      <c r="P389" s="35"/>
      <c r="Q389" s="35"/>
      <c r="R389" s="35"/>
      <c r="S389" s="156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</row>
    <row r="390" spans="1:29" s="22" customFormat="1" x14ac:dyDescent="0.2">
      <c r="A390" s="109">
        <v>384</v>
      </c>
      <c r="B390" s="77"/>
      <c r="C390" s="21" t="e">
        <f t="shared" si="28"/>
        <v>#N/A</v>
      </c>
      <c r="D390" s="21"/>
      <c r="E390" s="103"/>
      <c r="F390" s="80">
        <f t="shared" si="29"/>
        <v>0</v>
      </c>
      <c r="G390" s="81" t="e">
        <f>F390/#REF!</f>
        <v>#REF!</v>
      </c>
      <c r="H390" s="21"/>
      <c r="I390" s="28">
        <f t="shared" si="30"/>
        <v>114</v>
      </c>
      <c r="J390" s="35"/>
      <c r="K390" s="35"/>
      <c r="L390" s="35"/>
      <c r="M390" s="35"/>
      <c r="N390" s="82"/>
      <c r="O390" s="83"/>
      <c r="P390" s="35"/>
      <c r="Q390" s="35"/>
      <c r="R390" s="35"/>
      <c r="S390" s="156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</row>
    <row r="391" spans="1:29" s="22" customFormat="1" x14ac:dyDescent="0.2">
      <c r="A391" s="109">
        <v>385</v>
      </c>
      <c r="B391" s="77"/>
      <c r="C391" s="21" t="e">
        <f t="shared" si="28"/>
        <v>#N/A</v>
      </c>
      <c r="D391" s="21"/>
      <c r="E391" s="103"/>
      <c r="F391" s="80">
        <f t="shared" si="29"/>
        <v>0</v>
      </c>
      <c r="G391" s="81" t="e">
        <f>F391/#REF!</f>
        <v>#REF!</v>
      </c>
      <c r="H391" s="21"/>
      <c r="I391" s="28">
        <f t="shared" si="30"/>
        <v>114</v>
      </c>
      <c r="J391" s="35"/>
      <c r="K391" s="35"/>
      <c r="L391" s="35"/>
      <c r="M391" s="35"/>
      <c r="N391" s="82"/>
      <c r="O391" s="83"/>
      <c r="P391" s="35"/>
      <c r="Q391" s="35"/>
      <c r="R391" s="35"/>
      <c r="S391" s="156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</row>
    <row r="392" spans="1:29" s="22" customFormat="1" x14ac:dyDescent="0.2">
      <c r="A392" s="109">
        <v>386</v>
      </c>
      <c r="B392" s="77"/>
      <c r="C392" s="21" t="e">
        <f t="shared" si="28"/>
        <v>#N/A</v>
      </c>
      <c r="D392" s="21"/>
      <c r="E392" s="103"/>
      <c r="F392" s="80">
        <f t="shared" si="29"/>
        <v>0</v>
      </c>
      <c r="G392" s="81" t="e">
        <f>F392/#REF!</f>
        <v>#REF!</v>
      </c>
      <c r="H392" s="21"/>
      <c r="I392" s="28">
        <f t="shared" si="30"/>
        <v>114</v>
      </c>
      <c r="J392" s="35"/>
      <c r="K392" s="35"/>
      <c r="L392" s="35"/>
      <c r="M392" s="35"/>
      <c r="N392" s="82"/>
      <c r="O392" s="83"/>
      <c r="P392" s="35"/>
      <c r="Q392" s="35"/>
      <c r="R392" s="35"/>
      <c r="S392" s="156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</row>
    <row r="393" spans="1:29" s="22" customFormat="1" x14ac:dyDescent="0.2">
      <c r="A393" s="109">
        <v>387</v>
      </c>
      <c r="B393" s="77"/>
      <c r="C393" s="21" t="e">
        <f t="shared" si="28"/>
        <v>#N/A</v>
      </c>
      <c r="D393" s="21"/>
      <c r="E393" s="103"/>
      <c r="F393" s="80">
        <f t="shared" si="29"/>
        <v>0</v>
      </c>
      <c r="G393" s="81" t="e">
        <f>F393/#REF!</f>
        <v>#REF!</v>
      </c>
      <c r="H393" s="21"/>
      <c r="I393" s="28">
        <f t="shared" si="30"/>
        <v>114</v>
      </c>
      <c r="J393" s="35"/>
      <c r="K393" s="35"/>
      <c r="L393" s="35"/>
      <c r="M393" s="35"/>
      <c r="N393" s="82"/>
      <c r="O393" s="83"/>
      <c r="P393" s="35"/>
      <c r="Q393" s="35"/>
      <c r="R393" s="35"/>
      <c r="S393" s="156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</row>
    <row r="394" spans="1:29" s="22" customFormat="1" x14ac:dyDescent="0.2">
      <c r="A394" s="109">
        <v>388</v>
      </c>
      <c r="B394" s="77"/>
      <c r="C394" s="21" t="e">
        <f t="shared" si="28"/>
        <v>#N/A</v>
      </c>
      <c r="D394" s="21"/>
      <c r="E394" s="103"/>
      <c r="F394" s="80">
        <f t="shared" si="29"/>
        <v>0</v>
      </c>
      <c r="G394" s="81" t="e">
        <f>F394/#REF!</f>
        <v>#REF!</v>
      </c>
      <c r="H394" s="21"/>
      <c r="I394" s="28">
        <f t="shared" si="30"/>
        <v>114</v>
      </c>
      <c r="J394" s="35"/>
      <c r="K394" s="35"/>
      <c r="L394" s="35"/>
      <c r="M394" s="35"/>
      <c r="N394" s="82"/>
      <c r="O394" s="83"/>
      <c r="P394" s="35"/>
      <c r="Q394" s="35"/>
      <c r="R394" s="35"/>
      <c r="S394" s="156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</row>
    <row r="395" spans="1:29" s="22" customFormat="1" x14ac:dyDescent="0.2">
      <c r="A395" s="109">
        <v>389</v>
      </c>
      <c r="B395" s="77"/>
      <c r="C395" s="21" t="e">
        <f t="shared" si="28"/>
        <v>#N/A</v>
      </c>
      <c r="D395" s="21"/>
      <c r="E395" s="103"/>
      <c r="F395" s="80">
        <f t="shared" si="29"/>
        <v>0</v>
      </c>
      <c r="G395" s="81" t="e">
        <f>F395/#REF!</f>
        <v>#REF!</v>
      </c>
      <c r="H395" s="21"/>
      <c r="I395" s="28">
        <f t="shared" si="30"/>
        <v>114</v>
      </c>
      <c r="J395" s="35"/>
      <c r="K395" s="35"/>
      <c r="L395" s="35"/>
      <c r="M395" s="35"/>
      <c r="N395" s="82"/>
      <c r="O395" s="83"/>
      <c r="P395" s="35"/>
      <c r="Q395" s="35"/>
      <c r="R395" s="35"/>
      <c r="S395" s="156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</row>
    <row r="396" spans="1:29" s="22" customFormat="1" x14ac:dyDescent="0.2">
      <c r="A396" s="109">
        <v>390</v>
      </c>
      <c r="B396" s="77"/>
      <c r="C396" s="21" t="e">
        <f t="shared" si="28"/>
        <v>#N/A</v>
      </c>
      <c r="D396" s="21"/>
      <c r="E396" s="103"/>
      <c r="F396" s="80">
        <f t="shared" si="29"/>
        <v>0</v>
      </c>
      <c r="G396" s="81" t="e">
        <f>F396/#REF!</f>
        <v>#REF!</v>
      </c>
      <c r="H396" s="21"/>
      <c r="I396" s="28">
        <f t="shared" si="30"/>
        <v>114</v>
      </c>
      <c r="J396" s="35"/>
      <c r="K396" s="35"/>
      <c r="L396" s="35"/>
      <c r="M396" s="35"/>
      <c r="N396" s="82"/>
      <c r="O396" s="83"/>
      <c r="P396" s="35"/>
      <c r="Q396" s="35"/>
      <c r="R396" s="35"/>
      <c r="S396" s="156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</row>
    <row r="397" spans="1:29" s="22" customFormat="1" x14ac:dyDescent="0.2">
      <c r="A397" s="109">
        <v>391</v>
      </c>
      <c r="B397" s="77"/>
      <c r="C397" s="21" t="e">
        <f t="shared" si="28"/>
        <v>#N/A</v>
      </c>
      <c r="D397" s="21"/>
      <c r="E397" s="103"/>
      <c r="F397" s="80">
        <f t="shared" si="29"/>
        <v>0</v>
      </c>
      <c r="G397" s="81" t="e">
        <f>F397/#REF!</f>
        <v>#REF!</v>
      </c>
      <c r="H397" s="21"/>
      <c r="I397" s="28">
        <f t="shared" si="30"/>
        <v>114</v>
      </c>
      <c r="J397" s="35"/>
      <c r="K397" s="35"/>
      <c r="L397" s="35"/>
      <c r="M397" s="35"/>
      <c r="N397" s="82"/>
      <c r="O397" s="83"/>
      <c r="P397" s="35"/>
      <c r="Q397" s="35"/>
      <c r="R397" s="35"/>
      <c r="S397" s="156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</row>
    <row r="398" spans="1:29" s="22" customFormat="1" x14ac:dyDescent="0.2">
      <c r="A398" s="109">
        <v>392</v>
      </c>
      <c r="B398" s="77"/>
      <c r="C398" s="21" t="e">
        <f t="shared" si="28"/>
        <v>#N/A</v>
      </c>
      <c r="D398" s="21"/>
      <c r="E398" s="103"/>
      <c r="F398" s="80">
        <f t="shared" si="29"/>
        <v>0</v>
      </c>
      <c r="G398" s="81" t="e">
        <f>F398/#REF!</f>
        <v>#REF!</v>
      </c>
      <c r="H398" s="21"/>
      <c r="I398" s="28">
        <f t="shared" si="30"/>
        <v>114</v>
      </c>
      <c r="J398" s="35"/>
      <c r="K398" s="35"/>
      <c r="L398" s="35"/>
      <c r="M398" s="35"/>
      <c r="N398" s="82"/>
      <c r="O398" s="83"/>
      <c r="P398" s="35"/>
      <c r="Q398" s="35"/>
      <c r="R398" s="35"/>
      <c r="S398" s="156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</row>
    <row r="399" spans="1:29" s="22" customFormat="1" x14ac:dyDescent="0.2">
      <c r="A399" s="109">
        <v>393</v>
      </c>
      <c r="B399" s="77"/>
      <c r="C399" s="21" t="e">
        <f t="shared" si="28"/>
        <v>#N/A</v>
      </c>
      <c r="D399" s="21"/>
      <c r="E399" s="103"/>
      <c r="F399" s="80">
        <f t="shared" si="29"/>
        <v>0</v>
      </c>
      <c r="G399" s="81" t="e">
        <f>F399/#REF!</f>
        <v>#REF!</v>
      </c>
      <c r="H399" s="21"/>
      <c r="I399" s="28">
        <f t="shared" si="30"/>
        <v>114</v>
      </c>
      <c r="J399" s="35"/>
      <c r="K399" s="35"/>
      <c r="L399" s="35"/>
      <c r="M399" s="35"/>
      <c r="N399" s="82"/>
      <c r="O399" s="83"/>
      <c r="P399" s="35"/>
      <c r="Q399" s="35"/>
      <c r="R399" s="35"/>
      <c r="S399" s="156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</row>
    <row r="400" spans="1:29" s="22" customFormat="1" x14ac:dyDescent="0.2">
      <c r="A400" s="109">
        <v>394</v>
      </c>
      <c r="B400" s="77"/>
      <c r="C400" s="21" t="e">
        <f t="shared" si="28"/>
        <v>#N/A</v>
      </c>
      <c r="D400" s="21"/>
      <c r="E400" s="103"/>
      <c r="F400" s="80">
        <f t="shared" si="29"/>
        <v>0</v>
      </c>
      <c r="G400" s="81" t="e">
        <f>F400/#REF!</f>
        <v>#REF!</v>
      </c>
      <c r="H400" s="21"/>
      <c r="I400" s="28">
        <f t="shared" si="30"/>
        <v>114</v>
      </c>
      <c r="J400" s="35"/>
      <c r="K400" s="35"/>
      <c r="L400" s="35"/>
      <c r="M400" s="35"/>
      <c r="N400" s="82"/>
      <c r="O400" s="83"/>
      <c r="P400" s="35"/>
      <c r="Q400" s="35"/>
      <c r="R400" s="35"/>
      <c r="S400" s="156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</row>
    <row r="401" spans="1:29" s="22" customFormat="1" x14ac:dyDescent="0.2">
      <c r="A401" s="109">
        <v>395</v>
      </c>
      <c r="B401" s="77"/>
      <c r="C401" s="21" t="e">
        <f t="shared" ref="C401:C464" si="31">VLOOKUP($I401,bypoints,9)</f>
        <v>#N/A</v>
      </c>
      <c r="D401" s="21"/>
      <c r="E401" s="103"/>
      <c r="F401" s="80">
        <f t="shared" ref="F401:F464" si="32">E401*2080</f>
        <v>0</v>
      </c>
      <c r="G401" s="81" t="e">
        <f>F401/#REF!</f>
        <v>#REF!</v>
      </c>
      <c r="H401" s="21"/>
      <c r="I401" s="28">
        <f t="shared" ref="I401:I464" si="33">VLOOKUP($A401,eval, 14,FALSE)</f>
        <v>114</v>
      </c>
      <c r="J401" s="35"/>
      <c r="K401" s="35"/>
      <c r="L401" s="35"/>
      <c r="M401" s="35"/>
      <c r="N401" s="82"/>
      <c r="O401" s="83"/>
      <c r="P401" s="35"/>
      <c r="Q401" s="35"/>
      <c r="R401" s="35"/>
      <c r="S401" s="156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</row>
    <row r="402" spans="1:29" s="22" customFormat="1" x14ac:dyDescent="0.2">
      <c r="A402" s="109">
        <v>396</v>
      </c>
      <c r="B402" s="77"/>
      <c r="C402" s="21" t="e">
        <f t="shared" si="31"/>
        <v>#N/A</v>
      </c>
      <c r="D402" s="21"/>
      <c r="E402" s="103"/>
      <c r="F402" s="80">
        <f t="shared" si="32"/>
        <v>0</v>
      </c>
      <c r="G402" s="81" t="e">
        <f>F402/#REF!</f>
        <v>#REF!</v>
      </c>
      <c r="H402" s="21"/>
      <c r="I402" s="28">
        <f t="shared" si="33"/>
        <v>114</v>
      </c>
      <c r="J402" s="35"/>
      <c r="K402" s="35"/>
      <c r="L402" s="35"/>
      <c r="M402" s="35"/>
      <c r="N402" s="82"/>
      <c r="O402" s="83"/>
      <c r="P402" s="35"/>
      <c r="Q402" s="35"/>
      <c r="R402" s="35"/>
      <c r="S402" s="156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</row>
    <row r="403" spans="1:29" s="22" customFormat="1" x14ac:dyDescent="0.2">
      <c r="A403" s="109">
        <v>397</v>
      </c>
      <c r="B403" s="77"/>
      <c r="C403" s="21" t="e">
        <f t="shared" si="31"/>
        <v>#N/A</v>
      </c>
      <c r="D403" s="21"/>
      <c r="E403" s="103"/>
      <c r="F403" s="80">
        <f t="shared" si="32"/>
        <v>0</v>
      </c>
      <c r="G403" s="81" t="e">
        <f>F403/#REF!</f>
        <v>#REF!</v>
      </c>
      <c r="H403" s="21"/>
      <c r="I403" s="28">
        <f t="shared" si="33"/>
        <v>114</v>
      </c>
      <c r="J403" s="35"/>
      <c r="K403" s="35"/>
      <c r="L403" s="35"/>
      <c r="M403" s="35"/>
      <c r="N403" s="82"/>
      <c r="O403" s="83"/>
      <c r="P403" s="35"/>
      <c r="Q403" s="35"/>
      <c r="R403" s="35"/>
      <c r="S403" s="156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</row>
    <row r="404" spans="1:29" s="22" customFormat="1" x14ac:dyDescent="0.2">
      <c r="A404" s="109">
        <v>398</v>
      </c>
      <c r="B404" s="77"/>
      <c r="C404" s="21" t="e">
        <f t="shared" si="31"/>
        <v>#N/A</v>
      </c>
      <c r="D404" s="21"/>
      <c r="E404" s="103"/>
      <c r="F404" s="80">
        <f t="shared" si="32"/>
        <v>0</v>
      </c>
      <c r="G404" s="81" t="e">
        <f>F404/#REF!</f>
        <v>#REF!</v>
      </c>
      <c r="H404" s="21"/>
      <c r="I404" s="28">
        <f t="shared" si="33"/>
        <v>114</v>
      </c>
      <c r="J404" s="35"/>
      <c r="K404" s="35"/>
      <c r="L404" s="35"/>
      <c r="M404" s="35"/>
      <c r="N404" s="82"/>
      <c r="O404" s="83"/>
      <c r="P404" s="35"/>
      <c r="Q404" s="35"/>
      <c r="R404" s="35"/>
      <c r="S404" s="156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</row>
    <row r="405" spans="1:29" s="22" customFormat="1" x14ac:dyDescent="0.2">
      <c r="A405" s="109">
        <v>399</v>
      </c>
      <c r="B405" s="77"/>
      <c r="C405" s="21" t="e">
        <f t="shared" si="31"/>
        <v>#N/A</v>
      </c>
      <c r="D405" s="21"/>
      <c r="E405" s="103"/>
      <c r="F405" s="80">
        <f t="shared" si="32"/>
        <v>0</v>
      </c>
      <c r="G405" s="81" t="e">
        <f>F405/#REF!</f>
        <v>#REF!</v>
      </c>
      <c r="H405" s="21"/>
      <c r="I405" s="28">
        <f t="shared" si="33"/>
        <v>114</v>
      </c>
      <c r="J405" s="35"/>
      <c r="K405" s="35"/>
      <c r="L405" s="35"/>
      <c r="M405" s="35"/>
      <c r="N405" s="82"/>
      <c r="O405" s="83"/>
      <c r="P405" s="35"/>
      <c r="Q405" s="35"/>
      <c r="R405" s="35"/>
      <c r="S405" s="156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</row>
    <row r="406" spans="1:29" s="22" customFormat="1" x14ac:dyDescent="0.2">
      <c r="A406" s="109">
        <v>400</v>
      </c>
      <c r="B406" s="77"/>
      <c r="C406" s="21" t="e">
        <f t="shared" si="31"/>
        <v>#N/A</v>
      </c>
      <c r="D406" s="21"/>
      <c r="E406" s="103"/>
      <c r="F406" s="80">
        <f t="shared" si="32"/>
        <v>0</v>
      </c>
      <c r="G406" s="81" t="e">
        <f>F406/#REF!</f>
        <v>#REF!</v>
      </c>
      <c r="H406" s="21"/>
      <c r="I406" s="28">
        <f t="shared" si="33"/>
        <v>114</v>
      </c>
      <c r="J406" s="35"/>
      <c r="K406" s="35"/>
      <c r="L406" s="35"/>
      <c r="M406" s="35"/>
      <c r="N406" s="82"/>
      <c r="O406" s="83"/>
      <c r="P406" s="35"/>
      <c r="Q406" s="35"/>
      <c r="R406" s="35"/>
      <c r="S406" s="156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</row>
    <row r="407" spans="1:29" s="22" customFormat="1" x14ac:dyDescent="0.2">
      <c r="A407" s="109">
        <v>401</v>
      </c>
      <c r="B407" s="77"/>
      <c r="C407" s="21" t="e">
        <f t="shared" si="31"/>
        <v>#N/A</v>
      </c>
      <c r="D407" s="21"/>
      <c r="E407" s="103"/>
      <c r="F407" s="80">
        <f t="shared" si="32"/>
        <v>0</v>
      </c>
      <c r="G407" s="81" t="e">
        <f>F407/#REF!</f>
        <v>#REF!</v>
      </c>
      <c r="H407" s="21"/>
      <c r="I407" s="28">
        <f t="shared" si="33"/>
        <v>114</v>
      </c>
      <c r="J407" s="35"/>
      <c r="K407" s="35"/>
      <c r="L407" s="35"/>
      <c r="M407" s="35"/>
      <c r="N407" s="82"/>
      <c r="O407" s="83"/>
      <c r="P407" s="35"/>
      <c r="Q407" s="35"/>
      <c r="R407" s="35"/>
      <c r="S407" s="156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</row>
    <row r="408" spans="1:29" s="22" customFormat="1" x14ac:dyDescent="0.2">
      <c r="A408" s="109">
        <v>402</v>
      </c>
      <c r="B408" s="77"/>
      <c r="C408" s="21" t="e">
        <f t="shared" si="31"/>
        <v>#N/A</v>
      </c>
      <c r="D408" s="21"/>
      <c r="E408" s="103"/>
      <c r="F408" s="80">
        <f t="shared" si="32"/>
        <v>0</v>
      </c>
      <c r="G408" s="81" t="e">
        <f>F408/#REF!</f>
        <v>#REF!</v>
      </c>
      <c r="H408" s="21"/>
      <c r="I408" s="28">
        <f t="shared" si="33"/>
        <v>114</v>
      </c>
      <c r="J408" s="35"/>
      <c r="K408" s="35"/>
      <c r="L408" s="35"/>
      <c r="M408" s="35"/>
      <c r="N408" s="82"/>
      <c r="O408" s="83"/>
      <c r="P408" s="35"/>
      <c r="Q408" s="35"/>
      <c r="R408" s="35"/>
      <c r="S408" s="156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</row>
    <row r="409" spans="1:29" s="22" customFormat="1" x14ac:dyDescent="0.2">
      <c r="A409" s="109">
        <v>403</v>
      </c>
      <c r="B409" s="77"/>
      <c r="C409" s="21" t="e">
        <f t="shared" si="31"/>
        <v>#N/A</v>
      </c>
      <c r="D409" s="21"/>
      <c r="E409" s="103"/>
      <c r="F409" s="80">
        <f t="shared" si="32"/>
        <v>0</v>
      </c>
      <c r="G409" s="81" t="e">
        <f>F409/#REF!</f>
        <v>#REF!</v>
      </c>
      <c r="H409" s="21"/>
      <c r="I409" s="28">
        <f t="shared" si="33"/>
        <v>114</v>
      </c>
      <c r="J409" s="35"/>
      <c r="K409" s="35"/>
      <c r="L409" s="35"/>
      <c r="M409" s="35"/>
      <c r="N409" s="82"/>
      <c r="O409" s="83"/>
      <c r="P409" s="35"/>
      <c r="Q409" s="35"/>
      <c r="R409" s="35"/>
      <c r="S409" s="156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</row>
    <row r="410" spans="1:29" s="22" customFormat="1" x14ac:dyDescent="0.2">
      <c r="A410" s="109">
        <v>404</v>
      </c>
      <c r="B410" s="77"/>
      <c r="C410" s="21" t="e">
        <f t="shared" si="31"/>
        <v>#N/A</v>
      </c>
      <c r="D410" s="21"/>
      <c r="E410" s="103"/>
      <c r="F410" s="80">
        <f t="shared" si="32"/>
        <v>0</v>
      </c>
      <c r="G410" s="81" t="e">
        <f>F410/#REF!</f>
        <v>#REF!</v>
      </c>
      <c r="H410" s="21"/>
      <c r="I410" s="28">
        <f t="shared" si="33"/>
        <v>114</v>
      </c>
      <c r="J410" s="35"/>
      <c r="K410" s="35"/>
      <c r="L410" s="35"/>
      <c r="M410" s="35"/>
      <c r="N410" s="82"/>
      <c r="O410" s="83"/>
      <c r="P410" s="35"/>
      <c r="Q410" s="35"/>
      <c r="R410" s="35"/>
      <c r="S410" s="156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</row>
    <row r="411" spans="1:29" s="22" customFormat="1" x14ac:dyDescent="0.2">
      <c r="A411" s="109">
        <v>405</v>
      </c>
      <c r="B411" s="77"/>
      <c r="C411" s="21" t="e">
        <f t="shared" si="31"/>
        <v>#N/A</v>
      </c>
      <c r="D411" s="21"/>
      <c r="E411" s="103"/>
      <c r="F411" s="80">
        <f t="shared" si="32"/>
        <v>0</v>
      </c>
      <c r="G411" s="81" t="e">
        <f>F411/#REF!</f>
        <v>#REF!</v>
      </c>
      <c r="H411" s="21"/>
      <c r="I411" s="28">
        <f t="shared" si="33"/>
        <v>114</v>
      </c>
      <c r="J411" s="35"/>
      <c r="K411" s="35"/>
      <c r="L411" s="35"/>
      <c r="M411" s="35"/>
      <c r="N411" s="82"/>
      <c r="O411" s="83"/>
      <c r="P411" s="35"/>
      <c r="Q411" s="35"/>
      <c r="R411" s="35"/>
      <c r="S411" s="156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</row>
    <row r="412" spans="1:29" s="22" customFormat="1" x14ac:dyDescent="0.2">
      <c r="A412" s="109">
        <v>406</v>
      </c>
      <c r="B412" s="77"/>
      <c r="C412" s="21" t="e">
        <f t="shared" si="31"/>
        <v>#N/A</v>
      </c>
      <c r="D412" s="21"/>
      <c r="E412" s="103"/>
      <c r="F412" s="80">
        <f t="shared" si="32"/>
        <v>0</v>
      </c>
      <c r="G412" s="81" t="e">
        <f>F412/#REF!</f>
        <v>#REF!</v>
      </c>
      <c r="H412" s="21"/>
      <c r="I412" s="28">
        <f t="shared" si="33"/>
        <v>114</v>
      </c>
      <c r="J412" s="35"/>
      <c r="K412" s="35"/>
      <c r="L412" s="35"/>
      <c r="M412" s="35"/>
      <c r="N412" s="82"/>
      <c r="O412" s="83"/>
      <c r="P412" s="35"/>
      <c r="Q412" s="35"/>
      <c r="R412" s="35"/>
      <c r="S412" s="156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</row>
    <row r="413" spans="1:29" s="22" customFormat="1" x14ac:dyDescent="0.2">
      <c r="A413" s="109">
        <v>407</v>
      </c>
      <c r="B413" s="77"/>
      <c r="C413" s="21" t="e">
        <f t="shared" si="31"/>
        <v>#N/A</v>
      </c>
      <c r="D413" s="21"/>
      <c r="E413" s="103"/>
      <c r="F413" s="80">
        <f t="shared" si="32"/>
        <v>0</v>
      </c>
      <c r="G413" s="81" t="e">
        <f>F413/#REF!</f>
        <v>#REF!</v>
      </c>
      <c r="H413" s="21"/>
      <c r="I413" s="28">
        <f t="shared" si="33"/>
        <v>114</v>
      </c>
      <c r="J413" s="35"/>
      <c r="K413" s="35"/>
      <c r="L413" s="35"/>
      <c r="M413" s="35"/>
      <c r="N413" s="82"/>
      <c r="O413" s="83"/>
      <c r="P413" s="35"/>
      <c r="Q413" s="35"/>
      <c r="R413" s="35"/>
      <c r="S413" s="156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</row>
    <row r="414" spans="1:29" s="22" customFormat="1" x14ac:dyDescent="0.2">
      <c r="A414" s="109">
        <v>408</v>
      </c>
      <c r="B414" s="77"/>
      <c r="C414" s="21" t="e">
        <f t="shared" si="31"/>
        <v>#N/A</v>
      </c>
      <c r="D414" s="21"/>
      <c r="E414" s="103"/>
      <c r="F414" s="80">
        <f t="shared" si="32"/>
        <v>0</v>
      </c>
      <c r="G414" s="81" t="e">
        <f>F414/#REF!</f>
        <v>#REF!</v>
      </c>
      <c r="H414" s="21"/>
      <c r="I414" s="28">
        <f t="shared" si="33"/>
        <v>114</v>
      </c>
      <c r="J414" s="35"/>
      <c r="K414" s="35"/>
      <c r="L414" s="35"/>
      <c r="M414" s="35"/>
      <c r="N414" s="82"/>
      <c r="O414" s="83"/>
      <c r="P414" s="35"/>
      <c r="Q414" s="35"/>
      <c r="R414" s="35"/>
      <c r="S414" s="156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</row>
    <row r="415" spans="1:29" s="22" customFormat="1" x14ac:dyDescent="0.2">
      <c r="A415" s="109">
        <v>409</v>
      </c>
      <c r="B415" s="77"/>
      <c r="C415" s="21" t="e">
        <f t="shared" si="31"/>
        <v>#N/A</v>
      </c>
      <c r="D415" s="21"/>
      <c r="E415" s="103"/>
      <c r="F415" s="80">
        <f t="shared" si="32"/>
        <v>0</v>
      </c>
      <c r="G415" s="81" t="e">
        <f>F415/#REF!</f>
        <v>#REF!</v>
      </c>
      <c r="H415" s="21"/>
      <c r="I415" s="28">
        <f t="shared" si="33"/>
        <v>114</v>
      </c>
      <c r="J415" s="35"/>
      <c r="K415" s="35"/>
      <c r="L415" s="35"/>
      <c r="M415" s="35"/>
      <c r="N415" s="82"/>
      <c r="O415" s="83"/>
      <c r="P415" s="35"/>
      <c r="Q415" s="35"/>
      <c r="R415" s="35"/>
      <c r="S415" s="156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</row>
    <row r="416" spans="1:29" s="22" customFormat="1" x14ac:dyDescent="0.2">
      <c r="A416" s="109">
        <v>410</v>
      </c>
      <c r="B416" s="77"/>
      <c r="C416" s="21" t="e">
        <f t="shared" si="31"/>
        <v>#N/A</v>
      </c>
      <c r="D416" s="21"/>
      <c r="E416" s="103"/>
      <c r="F416" s="80">
        <f t="shared" si="32"/>
        <v>0</v>
      </c>
      <c r="G416" s="81" t="e">
        <f>F416/#REF!</f>
        <v>#REF!</v>
      </c>
      <c r="H416" s="21"/>
      <c r="I416" s="28">
        <f t="shared" si="33"/>
        <v>114</v>
      </c>
      <c r="J416" s="35"/>
      <c r="K416" s="35"/>
      <c r="L416" s="35"/>
      <c r="M416" s="35"/>
      <c r="N416" s="82"/>
      <c r="O416" s="83"/>
      <c r="P416" s="35"/>
      <c r="Q416" s="35"/>
      <c r="R416" s="35"/>
      <c r="S416" s="156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</row>
    <row r="417" spans="1:29" s="22" customFormat="1" x14ac:dyDescent="0.2">
      <c r="A417" s="109">
        <v>411</v>
      </c>
      <c r="B417" s="77"/>
      <c r="C417" s="21" t="e">
        <f t="shared" si="31"/>
        <v>#N/A</v>
      </c>
      <c r="D417" s="21"/>
      <c r="E417" s="103"/>
      <c r="F417" s="80">
        <f t="shared" si="32"/>
        <v>0</v>
      </c>
      <c r="G417" s="81" t="e">
        <f>F417/#REF!</f>
        <v>#REF!</v>
      </c>
      <c r="H417" s="21"/>
      <c r="I417" s="28">
        <f t="shared" si="33"/>
        <v>114</v>
      </c>
      <c r="J417" s="35"/>
      <c r="K417" s="35"/>
      <c r="L417" s="35"/>
      <c r="M417" s="35"/>
      <c r="N417" s="82"/>
      <c r="O417" s="83"/>
      <c r="P417" s="35"/>
      <c r="Q417" s="35"/>
      <c r="R417" s="35"/>
      <c r="S417" s="156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</row>
    <row r="418" spans="1:29" s="22" customFormat="1" x14ac:dyDescent="0.2">
      <c r="A418" s="109">
        <v>412</v>
      </c>
      <c r="B418" s="77"/>
      <c r="C418" s="21" t="e">
        <f t="shared" si="31"/>
        <v>#N/A</v>
      </c>
      <c r="D418" s="21"/>
      <c r="E418" s="103"/>
      <c r="F418" s="80">
        <f t="shared" si="32"/>
        <v>0</v>
      </c>
      <c r="G418" s="81" t="e">
        <f>F418/#REF!</f>
        <v>#REF!</v>
      </c>
      <c r="H418" s="21"/>
      <c r="I418" s="28">
        <f t="shared" si="33"/>
        <v>114</v>
      </c>
      <c r="J418" s="35"/>
      <c r="K418" s="35"/>
      <c r="L418" s="35"/>
      <c r="M418" s="35"/>
      <c r="N418" s="82"/>
      <c r="O418" s="83"/>
      <c r="P418" s="35"/>
      <c r="Q418" s="35"/>
      <c r="R418" s="35"/>
      <c r="S418" s="156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</row>
    <row r="419" spans="1:29" s="22" customFormat="1" x14ac:dyDescent="0.2">
      <c r="A419" s="109">
        <v>413</v>
      </c>
      <c r="B419" s="77"/>
      <c r="C419" s="21" t="e">
        <f t="shared" si="31"/>
        <v>#N/A</v>
      </c>
      <c r="D419" s="21"/>
      <c r="E419" s="103"/>
      <c r="F419" s="80">
        <f t="shared" si="32"/>
        <v>0</v>
      </c>
      <c r="G419" s="81" t="e">
        <f>F419/#REF!</f>
        <v>#REF!</v>
      </c>
      <c r="H419" s="21"/>
      <c r="I419" s="28">
        <f t="shared" si="33"/>
        <v>114</v>
      </c>
      <c r="J419" s="35"/>
      <c r="K419" s="35"/>
      <c r="L419" s="35"/>
      <c r="M419" s="35"/>
      <c r="N419" s="82"/>
      <c r="O419" s="83"/>
      <c r="P419" s="35"/>
      <c r="Q419" s="35"/>
      <c r="R419" s="35"/>
      <c r="S419" s="156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</row>
    <row r="420" spans="1:29" s="22" customFormat="1" x14ac:dyDescent="0.2">
      <c r="A420" s="109">
        <v>414</v>
      </c>
      <c r="B420" s="77"/>
      <c r="C420" s="21" t="e">
        <f t="shared" si="31"/>
        <v>#N/A</v>
      </c>
      <c r="D420" s="21"/>
      <c r="E420" s="103"/>
      <c r="F420" s="80">
        <f t="shared" si="32"/>
        <v>0</v>
      </c>
      <c r="G420" s="81" t="e">
        <f>F420/#REF!</f>
        <v>#REF!</v>
      </c>
      <c r="H420" s="21"/>
      <c r="I420" s="28">
        <f t="shared" si="33"/>
        <v>114</v>
      </c>
      <c r="J420" s="35"/>
      <c r="K420" s="35"/>
      <c r="L420" s="35"/>
      <c r="M420" s="35"/>
      <c r="N420" s="82"/>
      <c r="O420" s="83"/>
      <c r="P420" s="35"/>
      <c r="Q420" s="35"/>
      <c r="R420" s="35"/>
      <c r="S420" s="156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</row>
    <row r="421" spans="1:29" s="22" customFormat="1" x14ac:dyDescent="0.2">
      <c r="A421" s="109">
        <v>415</v>
      </c>
      <c r="B421" s="77"/>
      <c r="C421" s="21" t="e">
        <f t="shared" si="31"/>
        <v>#N/A</v>
      </c>
      <c r="D421" s="21"/>
      <c r="E421" s="103"/>
      <c r="F421" s="80">
        <f t="shared" si="32"/>
        <v>0</v>
      </c>
      <c r="G421" s="81" t="e">
        <f>F421/#REF!</f>
        <v>#REF!</v>
      </c>
      <c r="H421" s="21"/>
      <c r="I421" s="28">
        <f t="shared" si="33"/>
        <v>114</v>
      </c>
      <c r="J421" s="35"/>
      <c r="K421" s="35"/>
      <c r="L421" s="35"/>
      <c r="M421" s="35"/>
      <c r="N421" s="82"/>
      <c r="O421" s="83"/>
      <c r="P421" s="35"/>
      <c r="Q421" s="35"/>
      <c r="R421" s="35"/>
      <c r="S421" s="156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</row>
    <row r="422" spans="1:29" s="22" customFormat="1" x14ac:dyDescent="0.2">
      <c r="A422" s="109">
        <v>416</v>
      </c>
      <c r="B422" s="77"/>
      <c r="C422" s="21" t="e">
        <f t="shared" si="31"/>
        <v>#N/A</v>
      </c>
      <c r="D422" s="21"/>
      <c r="E422" s="103"/>
      <c r="F422" s="80">
        <f t="shared" si="32"/>
        <v>0</v>
      </c>
      <c r="G422" s="81" t="e">
        <f>F422/#REF!</f>
        <v>#REF!</v>
      </c>
      <c r="H422" s="21"/>
      <c r="I422" s="28">
        <f t="shared" si="33"/>
        <v>114</v>
      </c>
      <c r="J422" s="35"/>
      <c r="K422" s="35"/>
      <c r="L422" s="35"/>
      <c r="M422" s="35"/>
      <c r="N422" s="82"/>
      <c r="O422" s="83"/>
      <c r="P422" s="35"/>
      <c r="Q422" s="35"/>
      <c r="R422" s="35"/>
      <c r="S422" s="156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</row>
    <row r="423" spans="1:29" s="22" customFormat="1" x14ac:dyDescent="0.2">
      <c r="A423" s="109">
        <v>417</v>
      </c>
      <c r="B423" s="77"/>
      <c r="C423" s="21" t="e">
        <f t="shared" si="31"/>
        <v>#N/A</v>
      </c>
      <c r="D423" s="21"/>
      <c r="E423" s="103"/>
      <c r="F423" s="80">
        <f t="shared" si="32"/>
        <v>0</v>
      </c>
      <c r="G423" s="81" t="e">
        <f>F423/#REF!</f>
        <v>#REF!</v>
      </c>
      <c r="H423" s="21"/>
      <c r="I423" s="28">
        <f t="shared" si="33"/>
        <v>114</v>
      </c>
      <c r="J423" s="35"/>
      <c r="K423" s="35"/>
      <c r="L423" s="35"/>
      <c r="M423" s="35"/>
      <c r="N423" s="82"/>
      <c r="O423" s="83"/>
      <c r="P423" s="35"/>
      <c r="Q423" s="35"/>
      <c r="R423" s="35"/>
      <c r="S423" s="156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</row>
    <row r="424" spans="1:29" s="22" customFormat="1" x14ac:dyDescent="0.2">
      <c r="A424" s="109">
        <v>418</v>
      </c>
      <c r="B424" s="77"/>
      <c r="C424" s="21" t="e">
        <f t="shared" si="31"/>
        <v>#N/A</v>
      </c>
      <c r="D424" s="21"/>
      <c r="E424" s="103"/>
      <c r="F424" s="80">
        <f t="shared" si="32"/>
        <v>0</v>
      </c>
      <c r="G424" s="81" t="e">
        <f>F424/#REF!</f>
        <v>#REF!</v>
      </c>
      <c r="H424" s="21"/>
      <c r="I424" s="28">
        <f t="shared" si="33"/>
        <v>114</v>
      </c>
      <c r="J424" s="35"/>
      <c r="K424" s="35"/>
      <c r="L424" s="35"/>
      <c r="M424" s="35"/>
      <c r="N424" s="82"/>
      <c r="O424" s="83"/>
      <c r="P424" s="35"/>
      <c r="Q424" s="35"/>
      <c r="R424" s="35"/>
      <c r="S424" s="156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</row>
    <row r="425" spans="1:29" s="22" customFormat="1" x14ac:dyDescent="0.2">
      <c r="A425" s="109">
        <v>419</v>
      </c>
      <c r="B425" s="77"/>
      <c r="C425" s="21" t="e">
        <f t="shared" si="31"/>
        <v>#N/A</v>
      </c>
      <c r="D425" s="21"/>
      <c r="E425" s="103"/>
      <c r="F425" s="80">
        <f t="shared" si="32"/>
        <v>0</v>
      </c>
      <c r="G425" s="81" t="e">
        <f>F425/#REF!</f>
        <v>#REF!</v>
      </c>
      <c r="H425" s="21"/>
      <c r="I425" s="28">
        <f t="shared" si="33"/>
        <v>114</v>
      </c>
      <c r="J425" s="35"/>
      <c r="K425" s="35"/>
      <c r="L425" s="35"/>
      <c r="M425" s="35"/>
      <c r="N425" s="82"/>
      <c r="O425" s="83"/>
      <c r="P425" s="35"/>
      <c r="Q425" s="35"/>
      <c r="R425" s="35"/>
      <c r="S425" s="156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</row>
    <row r="426" spans="1:29" s="22" customFormat="1" x14ac:dyDescent="0.2">
      <c r="A426" s="109">
        <v>420</v>
      </c>
      <c r="B426" s="77"/>
      <c r="C426" s="21" t="e">
        <f t="shared" si="31"/>
        <v>#N/A</v>
      </c>
      <c r="D426" s="21"/>
      <c r="E426" s="103"/>
      <c r="F426" s="80">
        <f t="shared" si="32"/>
        <v>0</v>
      </c>
      <c r="G426" s="81" t="e">
        <f>F426/#REF!</f>
        <v>#REF!</v>
      </c>
      <c r="H426" s="21"/>
      <c r="I426" s="28">
        <f t="shared" si="33"/>
        <v>114</v>
      </c>
      <c r="J426" s="35"/>
      <c r="K426" s="35"/>
      <c r="L426" s="35"/>
      <c r="M426" s="35"/>
      <c r="N426" s="82"/>
      <c r="O426" s="83"/>
      <c r="P426" s="35"/>
      <c r="Q426" s="35"/>
      <c r="R426" s="35"/>
      <c r="S426" s="156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</row>
    <row r="427" spans="1:29" s="22" customFormat="1" x14ac:dyDescent="0.2">
      <c r="A427" s="109">
        <v>421</v>
      </c>
      <c r="B427" s="77"/>
      <c r="C427" s="21" t="e">
        <f t="shared" si="31"/>
        <v>#N/A</v>
      </c>
      <c r="D427" s="21"/>
      <c r="E427" s="103"/>
      <c r="F427" s="80">
        <f t="shared" si="32"/>
        <v>0</v>
      </c>
      <c r="G427" s="81" t="e">
        <f>F427/#REF!</f>
        <v>#REF!</v>
      </c>
      <c r="H427" s="21"/>
      <c r="I427" s="28">
        <f t="shared" si="33"/>
        <v>114</v>
      </c>
      <c r="J427" s="35"/>
      <c r="K427" s="35"/>
      <c r="L427" s="35"/>
      <c r="M427" s="35"/>
      <c r="N427" s="82"/>
      <c r="O427" s="83"/>
      <c r="P427" s="35"/>
      <c r="Q427" s="35"/>
      <c r="R427" s="35"/>
      <c r="S427" s="156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</row>
    <row r="428" spans="1:29" s="22" customFormat="1" x14ac:dyDescent="0.2">
      <c r="A428" s="109">
        <v>422</v>
      </c>
      <c r="B428" s="77"/>
      <c r="C428" s="21" t="e">
        <f t="shared" si="31"/>
        <v>#N/A</v>
      </c>
      <c r="D428" s="21"/>
      <c r="E428" s="103"/>
      <c r="F428" s="80">
        <f t="shared" si="32"/>
        <v>0</v>
      </c>
      <c r="G428" s="81" t="e">
        <f>F428/#REF!</f>
        <v>#REF!</v>
      </c>
      <c r="H428" s="21"/>
      <c r="I428" s="28">
        <f t="shared" si="33"/>
        <v>114</v>
      </c>
      <c r="J428" s="35"/>
      <c r="K428" s="35"/>
      <c r="L428" s="35"/>
      <c r="M428" s="35"/>
      <c r="N428" s="82"/>
      <c r="O428" s="83"/>
      <c r="P428" s="35"/>
      <c r="Q428" s="35"/>
      <c r="R428" s="35"/>
      <c r="S428" s="156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</row>
    <row r="429" spans="1:29" s="22" customFormat="1" x14ac:dyDescent="0.2">
      <c r="A429" s="109">
        <v>423</v>
      </c>
      <c r="B429" s="77"/>
      <c r="C429" s="21" t="e">
        <f t="shared" si="31"/>
        <v>#N/A</v>
      </c>
      <c r="D429" s="21"/>
      <c r="E429" s="103"/>
      <c r="F429" s="80">
        <f t="shared" si="32"/>
        <v>0</v>
      </c>
      <c r="G429" s="81" t="e">
        <f>F429/#REF!</f>
        <v>#REF!</v>
      </c>
      <c r="H429" s="21"/>
      <c r="I429" s="28">
        <f t="shared" si="33"/>
        <v>114</v>
      </c>
      <c r="J429" s="35"/>
      <c r="K429" s="35"/>
      <c r="L429" s="35"/>
      <c r="M429" s="35"/>
      <c r="N429" s="82"/>
      <c r="O429" s="83"/>
      <c r="P429" s="35"/>
      <c r="Q429" s="35"/>
      <c r="R429" s="35"/>
      <c r="S429" s="156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</row>
    <row r="430" spans="1:29" s="22" customFormat="1" x14ac:dyDescent="0.2">
      <c r="A430" s="109">
        <v>424</v>
      </c>
      <c r="B430" s="77"/>
      <c r="C430" s="21" t="e">
        <f t="shared" si="31"/>
        <v>#N/A</v>
      </c>
      <c r="D430" s="21"/>
      <c r="E430" s="103"/>
      <c r="F430" s="80">
        <f t="shared" si="32"/>
        <v>0</v>
      </c>
      <c r="G430" s="81" t="e">
        <f>F430/#REF!</f>
        <v>#REF!</v>
      </c>
      <c r="H430" s="21"/>
      <c r="I430" s="28">
        <f t="shared" si="33"/>
        <v>114</v>
      </c>
      <c r="J430" s="35"/>
      <c r="K430" s="35"/>
      <c r="L430" s="35"/>
      <c r="M430" s="35"/>
      <c r="N430" s="82"/>
      <c r="O430" s="83"/>
      <c r="P430" s="35"/>
      <c r="Q430" s="35"/>
      <c r="R430" s="35"/>
      <c r="S430" s="156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</row>
    <row r="431" spans="1:29" s="22" customFormat="1" x14ac:dyDescent="0.2">
      <c r="A431" s="109">
        <v>425</v>
      </c>
      <c r="B431" s="77"/>
      <c r="C431" s="21" t="e">
        <f t="shared" si="31"/>
        <v>#N/A</v>
      </c>
      <c r="D431" s="21"/>
      <c r="E431" s="103"/>
      <c r="F431" s="80">
        <f t="shared" si="32"/>
        <v>0</v>
      </c>
      <c r="G431" s="81" t="e">
        <f>F431/#REF!</f>
        <v>#REF!</v>
      </c>
      <c r="H431" s="21"/>
      <c r="I431" s="28">
        <f t="shared" si="33"/>
        <v>114</v>
      </c>
      <c r="J431" s="35"/>
      <c r="K431" s="35"/>
      <c r="L431" s="35"/>
      <c r="M431" s="35"/>
      <c r="N431" s="82"/>
      <c r="O431" s="83"/>
      <c r="P431" s="35"/>
      <c r="Q431" s="35"/>
      <c r="R431" s="35"/>
      <c r="S431" s="156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</row>
    <row r="432" spans="1:29" s="22" customFormat="1" x14ac:dyDescent="0.2">
      <c r="A432" s="109">
        <v>426</v>
      </c>
      <c r="B432" s="77"/>
      <c r="C432" s="21" t="e">
        <f t="shared" si="31"/>
        <v>#N/A</v>
      </c>
      <c r="D432" s="21"/>
      <c r="E432" s="103"/>
      <c r="F432" s="80">
        <f t="shared" si="32"/>
        <v>0</v>
      </c>
      <c r="G432" s="81" t="e">
        <f>F432/#REF!</f>
        <v>#REF!</v>
      </c>
      <c r="H432" s="21"/>
      <c r="I432" s="28">
        <f t="shared" si="33"/>
        <v>114</v>
      </c>
      <c r="J432" s="35"/>
      <c r="K432" s="35"/>
      <c r="L432" s="35"/>
      <c r="M432" s="35"/>
      <c r="N432" s="82"/>
      <c r="O432" s="83"/>
      <c r="P432" s="35"/>
      <c r="Q432" s="35"/>
      <c r="R432" s="35"/>
      <c r="S432" s="156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</row>
    <row r="433" spans="1:29" s="22" customFormat="1" x14ac:dyDescent="0.2">
      <c r="A433" s="109">
        <v>427</v>
      </c>
      <c r="B433" s="77"/>
      <c r="C433" s="21" t="e">
        <f t="shared" si="31"/>
        <v>#N/A</v>
      </c>
      <c r="D433" s="21"/>
      <c r="E433" s="103"/>
      <c r="F433" s="80">
        <f t="shared" si="32"/>
        <v>0</v>
      </c>
      <c r="G433" s="81" t="e">
        <f>F433/#REF!</f>
        <v>#REF!</v>
      </c>
      <c r="H433" s="21"/>
      <c r="I433" s="28">
        <f t="shared" si="33"/>
        <v>114</v>
      </c>
      <c r="J433" s="35"/>
      <c r="K433" s="35"/>
      <c r="L433" s="35"/>
      <c r="M433" s="35"/>
      <c r="N433" s="82"/>
      <c r="O433" s="83"/>
      <c r="P433" s="35"/>
      <c r="Q433" s="35"/>
      <c r="R433" s="35"/>
      <c r="S433" s="156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</row>
    <row r="434" spans="1:29" s="22" customFormat="1" x14ac:dyDescent="0.2">
      <c r="A434" s="109">
        <v>428</v>
      </c>
      <c r="B434" s="77"/>
      <c r="C434" s="21" t="e">
        <f t="shared" si="31"/>
        <v>#N/A</v>
      </c>
      <c r="D434" s="21"/>
      <c r="E434" s="103"/>
      <c r="F434" s="80">
        <f t="shared" si="32"/>
        <v>0</v>
      </c>
      <c r="G434" s="81" t="e">
        <f>F434/#REF!</f>
        <v>#REF!</v>
      </c>
      <c r="H434" s="21"/>
      <c r="I434" s="28">
        <f t="shared" si="33"/>
        <v>114</v>
      </c>
      <c r="J434" s="35"/>
      <c r="K434" s="35"/>
      <c r="L434" s="35"/>
      <c r="M434" s="35"/>
      <c r="N434" s="82"/>
      <c r="O434" s="83"/>
      <c r="P434" s="35"/>
      <c r="Q434" s="35"/>
      <c r="R434" s="35"/>
      <c r="S434" s="156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</row>
    <row r="435" spans="1:29" s="22" customFormat="1" x14ac:dyDescent="0.2">
      <c r="A435" s="109">
        <v>429</v>
      </c>
      <c r="B435" s="77"/>
      <c r="C435" s="21" t="e">
        <f t="shared" si="31"/>
        <v>#N/A</v>
      </c>
      <c r="D435" s="21"/>
      <c r="E435" s="103"/>
      <c r="F435" s="80">
        <f t="shared" si="32"/>
        <v>0</v>
      </c>
      <c r="G435" s="81" t="e">
        <f>F435/#REF!</f>
        <v>#REF!</v>
      </c>
      <c r="H435" s="21"/>
      <c r="I435" s="28">
        <f t="shared" si="33"/>
        <v>114</v>
      </c>
      <c r="J435" s="35"/>
      <c r="K435" s="35"/>
      <c r="L435" s="35"/>
      <c r="M435" s="35"/>
      <c r="N435" s="82"/>
      <c r="O435" s="83"/>
      <c r="P435" s="35"/>
      <c r="Q435" s="35"/>
      <c r="R435" s="35"/>
      <c r="S435" s="156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</row>
    <row r="436" spans="1:29" s="22" customFormat="1" x14ac:dyDescent="0.2">
      <c r="A436" s="109">
        <v>430</v>
      </c>
      <c r="B436" s="77"/>
      <c r="C436" s="21" t="e">
        <f t="shared" si="31"/>
        <v>#N/A</v>
      </c>
      <c r="D436" s="21"/>
      <c r="E436" s="103"/>
      <c r="F436" s="80">
        <f t="shared" si="32"/>
        <v>0</v>
      </c>
      <c r="G436" s="81" t="e">
        <f>F436/#REF!</f>
        <v>#REF!</v>
      </c>
      <c r="H436" s="21"/>
      <c r="I436" s="28">
        <f t="shared" si="33"/>
        <v>114</v>
      </c>
      <c r="J436" s="35"/>
      <c r="K436" s="35"/>
      <c r="L436" s="35"/>
      <c r="M436" s="35"/>
      <c r="N436" s="82"/>
      <c r="O436" s="83"/>
      <c r="P436" s="35"/>
      <c r="Q436" s="35"/>
      <c r="R436" s="35"/>
      <c r="S436" s="156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</row>
    <row r="437" spans="1:29" s="22" customFormat="1" x14ac:dyDescent="0.2">
      <c r="A437" s="109">
        <v>431</v>
      </c>
      <c r="B437" s="77"/>
      <c r="C437" s="21" t="e">
        <f t="shared" si="31"/>
        <v>#N/A</v>
      </c>
      <c r="D437" s="21"/>
      <c r="E437" s="103"/>
      <c r="F437" s="80">
        <f t="shared" si="32"/>
        <v>0</v>
      </c>
      <c r="G437" s="81" t="e">
        <f>F437/#REF!</f>
        <v>#REF!</v>
      </c>
      <c r="H437" s="21"/>
      <c r="I437" s="28">
        <f t="shared" si="33"/>
        <v>114</v>
      </c>
      <c r="J437" s="35"/>
      <c r="K437" s="35"/>
      <c r="L437" s="35"/>
      <c r="M437" s="35"/>
      <c r="N437" s="82"/>
      <c r="O437" s="83"/>
      <c r="P437" s="35"/>
      <c r="Q437" s="35"/>
      <c r="R437" s="35"/>
      <c r="S437" s="156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</row>
    <row r="438" spans="1:29" s="22" customFormat="1" x14ac:dyDescent="0.2">
      <c r="A438" s="109">
        <v>432</v>
      </c>
      <c r="B438" s="77"/>
      <c r="C438" s="21" t="e">
        <f t="shared" si="31"/>
        <v>#N/A</v>
      </c>
      <c r="D438" s="21"/>
      <c r="E438" s="103"/>
      <c r="F438" s="80">
        <f t="shared" si="32"/>
        <v>0</v>
      </c>
      <c r="G438" s="81" t="e">
        <f>F438/#REF!</f>
        <v>#REF!</v>
      </c>
      <c r="H438" s="21"/>
      <c r="I438" s="28">
        <f t="shared" si="33"/>
        <v>114</v>
      </c>
      <c r="J438" s="35"/>
      <c r="K438" s="35"/>
      <c r="L438" s="35"/>
      <c r="M438" s="35"/>
      <c r="N438" s="82"/>
      <c r="O438" s="83"/>
      <c r="P438" s="35"/>
      <c r="Q438" s="35"/>
      <c r="R438" s="35"/>
      <c r="S438" s="156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</row>
    <row r="439" spans="1:29" s="22" customFormat="1" x14ac:dyDescent="0.2">
      <c r="A439" s="109">
        <v>433</v>
      </c>
      <c r="B439" s="77"/>
      <c r="C439" s="21" t="e">
        <f t="shared" si="31"/>
        <v>#N/A</v>
      </c>
      <c r="D439" s="21"/>
      <c r="E439" s="103"/>
      <c r="F439" s="80">
        <f t="shared" si="32"/>
        <v>0</v>
      </c>
      <c r="G439" s="81" t="e">
        <f>F439/#REF!</f>
        <v>#REF!</v>
      </c>
      <c r="H439" s="21"/>
      <c r="I439" s="28">
        <f t="shared" si="33"/>
        <v>114</v>
      </c>
      <c r="J439" s="35"/>
      <c r="K439" s="35"/>
      <c r="L439" s="35"/>
      <c r="M439" s="35"/>
      <c r="N439" s="82"/>
      <c r="O439" s="83"/>
      <c r="P439" s="35"/>
      <c r="Q439" s="35"/>
      <c r="R439" s="35"/>
      <c r="S439" s="156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</row>
    <row r="440" spans="1:29" s="22" customFormat="1" x14ac:dyDescent="0.2">
      <c r="A440" s="109">
        <v>434</v>
      </c>
      <c r="B440" s="77"/>
      <c r="C440" s="21" t="e">
        <f t="shared" si="31"/>
        <v>#N/A</v>
      </c>
      <c r="D440" s="21"/>
      <c r="E440" s="103"/>
      <c r="F440" s="80">
        <f t="shared" si="32"/>
        <v>0</v>
      </c>
      <c r="G440" s="81" t="e">
        <f>F440/#REF!</f>
        <v>#REF!</v>
      </c>
      <c r="H440" s="21"/>
      <c r="I440" s="28">
        <f t="shared" si="33"/>
        <v>114</v>
      </c>
      <c r="J440" s="35"/>
      <c r="K440" s="35"/>
      <c r="L440" s="35"/>
      <c r="M440" s="35"/>
      <c r="N440" s="82"/>
      <c r="O440" s="83"/>
      <c r="P440" s="35"/>
      <c r="Q440" s="35"/>
      <c r="R440" s="35"/>
      <c r="S440" s="156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</row>
    <row r="441" spans="1:29" s="22" customFormat="1" x14ac:dyDescent="0.2">
      <c r="A441" s="109">
        <v>435</v>
      </c>
      <c r="B441" s="77"/>
      <c r="C441" s="21" t="e">
        <f t="shared" si="31"/>
        <v>#N/A</v>
      </c>
      <c r="D441" s="21"/>
      <c r="E441" s="103"/>
      <c r="F441" s="80">
        <f t="shared" si="32"/>
        <v>0</v>
      </c>
      <c r="G441" s="81" t="e">
        <f>F441/#REF!</f>
        <v>#REF!</v>
      </c>
      <c r="H441" s="21"/>
      <c r="I441" s="28">
        <f t="shared" si="33"/>
        <v>114</v>
      </c>
      <c r="J441" s="35"/>
      <c r="K441" s="35"/>
      <c r="L441" s="35"/>
      <c r="M441" s="35"/>
      <c r="N441" s="82"/>
      <c r="O441" s="83"/>
      <c r="P441" s="35"/>
      <c r="Q441" s="35"/>
      <c r="R441" s="35"/>
      <c r="S441" s="156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</row>
    <row r="442" spans="1:29" s="22" customFormat="1" x14ac:dyDescent="0.2">
      <c r="A442" s="109">
        <v>436</v>
      </c>
      <c r="B442" s="77"/>
      <c r="C442" s="21" t="e">
        <f t="shared" si="31"/>
        <v>#N/A</v>
      </c>
      <c r="D442" s="21"/>
      <c r="E442" s="103"/>
      <c r="F442" s="80">
        <f t="shared" si="32"/>
        <v>0</v>
      </c>
      <c r="G442" s="81" t="e">
        <f>F442/#REF!</f>
        <v>#REF!</v>
      </c>
      <c r="H442" s="21"/>
      <c r="I442" s="28">
        <f t="shared" si="33"/>
        <v>114</v>
      </c>
      <c r="J442" s="35"/>
      <c r="K442" s="35"/>
      <c r="L442" s="35"/>
      <c r="M442" s="35"/>
      <c r="N442" s="82"/>
      <c r="O442" s="83"/>
      <c r="P442" s="35"/>
      <c r="Q442" s="35"/>
      <c r="R442" s="35"/>
      <c r="S442" s="156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</row>
    <row r="443" spans="1:29" s="22" customFormat="1" x14ac:dyDescent="0.2">
      <c r="A443" s="109">
        <v>437</v>
      </c>
      <c r="B443" s="77"/>
      <c r="C443" s="21" t="e">
        <f t="shared" si="31"/>
        <v>#N/A</v>
      </c>
      <c r="D443" s="21"/>
      <c r="E443" s="103"/>
      <c r="F443" s="80">
        <f t="shared" si="32"/>
        <v>0</v>
      </c>
      <c r="G443" s="81" t="e">
        <f>F443/#REF!</f>
        <v>#REF!</v>
      </c>
      <c r="H443" s="21"/>
      <c r="I443" s="28">
        <f t="shared" si="33"/>
        <v>114</v>
      </c>
      <c r="J443" s="35"/>
      <c r="K443" s="35"/>
      <c r="L443" s="35"/>
      <c r="M443" s="35"/>
      <c r="N443" s="82"/>
      <c r="O443" s="83"/>
      <c r="P443" s="35"/>
      <c r="Q443" s="35"/>
      <c r="R443" s="35"/>
      <c r="S443" s="156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</row>
    <row r="444" spans="1:29" s="22" customFormat="1" x14ac:dyDescent="0.2">
      <c r="A444" s="109">
        <v>438</v>
      </c>
      <c r="B444" s="77"/>
      <c r="C444" s="21" t="e">
        <f t="shared" si="31"/>
        <v>#N/A</v>
      </c>
      <c r="D444" s="21"/>
      <c r="E444" s="103"/>
      <c r="F444" s="80">
        <f t="shared" si="32"/>
        <v>0</v>
      </c>
      <c r="G444" s="81" t="e">
        <f>F444/#REF!</f>
        <v>#REF!</v>
      </c>
      <c r="H444" s="21"/>
      <c r="I444" s="28">
        <f t="shared" si="33"/>
        <v>114</v>
      </c>
      <c r="J444" s="35"/>
      <c r="K444" s="35"/>
      <c r="L444" s="35"/>
      <c r="M444" s="35"/>
      <c r="N444" s="82"/>
      <c r="O444" s="83"/>
      <c r="P444" s="35"/>
      <c r="Q444" s="35"/>
      <c r="R444" s="35"/>
      <c r="S444" s="156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</row>
    <row r="445" spans="1:29" s="22" customFormat="1" x14ac:dyDescent="0.2">
      <c r="A445" s="109">
        <v>439</v>
      </c>
      <c r="B445" s="77"/>
      <c r="C445" s="21" t="e">
        <f t="shared" si="31"/>
        <v>#N/A</v>
      </c>
      <c r="D445" s="21"/>
      <c r="E445" s="103"/>
      <c r="F445" s="80">
        <f t="shared" si="32"/>
        <v>0</v>
      </c>
      <c r="G445" s="81" t="e">
        <f>F445/#REF!</f>
        <v>#REF!</v>
      </c>
      <c r="H445" s="21"/>
      <c r="I445" s="28">
        <f t="shared" si="33"/>
        <v>114</v>
      </c>
      <c r="J445" s="35"/>
      <c r="K445" s="35"/>
      <c r="L445" s="35"/>
      <c r="M445" s="35"/>
      <c r="N445" s="82"/>
      <c r="O445" s="83"/>
      <c r="P445" s="35"/>
      <c r="Q445" s="35"/>
      <c r="R445" s="35"/>
      <c r="S445" s="156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</row>
    <row r="446" spans="1:29" s="22" customFormat="1" x14ac:dyDescent="0.2">
      <c r="A446" s="109">
        <v>440</v>
      </c>
      <c r="B446" s="77"/>
      <c r="C446" s="21" t="e">
        <f t="shared" si="31"/>
        <v>#N/A</v>
      </c>
      <c r="D446" s="21"/>
      <c r="E446" s="103"/>
      <c r="F446" s="80">
        <f t="shared" si="32"/>
        <v>0</v>
      </c>
      <c r="G446" s="81" t="e">
        <f>F446/#REF!</f>
        <v>#REF!</v>
      </c>
      <c r="H446" s="21"/>
      <c r="I446" s="28">
        <f t="shared" si="33"/>
        <v>114</v>
      </c>
      <c r="J446" s="35"/>
      <c r="K446" s="35"/>
      <c r="L446" s="35"/>
      <c r="M446" s="35"/>
      <c r="N446" s="82"/>
      <c r="O446" s="83"/>
      <c r="P446" s="35"/>
      <c r="Q446" s="35"/>
      <c r="R446" s="35"/>
      <c r="S446" s="156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</row>
    <row r="447" spans="1:29" s="22" customFormat="1" x14ac:dyDescent="0.2">
      <c r="A447" s="109">
        <v>441</v>
      </c>
      <c r="B447" s="77"/>
      <c r="C447" s="21" t="e">
        <f t="shared" si="31"/>
        <v>#N/A</v>
      </c>
      <c r="D447" s="21"/>
      <c r="E447" s="103"/>
      <c r="F447" s="80">
        <f t="shared" si="32"/>
        <v>0</v>
      </c>
      <c r="G447" s="81" t="e">
        <f>F447/#REF!</f>
        <v>#REF!</v>
      </c>
      <c r="H447" s="21"/>
      <c r="I447" s="28">
        <f t="shared" si="33"/>
        <v>114</v>
      </c>
      <c r="J447" s="35"/>
      <c r="K447" s="35"/>
      <c r="L447" s="35"/>
      <c r="M447" s="35"/>
      <c r="N447" s="82"/>
      <c r="O447" s="83"/>
      <c r="P447" s="35"/>
      <c r="Q447" s="35"/>
      <c r="R447" s="35"/>
      <c r="S447" s="156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</row>
    <row r="448" spans="1:29" s="22" customFormat="1" x14ac:dyDescent="0.2">
      <c r="A448" s="109">
        <v>442</v>
      </c>
      <c r="B448" s="77"/>
      <c r="C448" s="21" t="e">
        <f t="shared" si="31"/>
        <v>#N/A</v>
      </c>
      <c r="D448" s="21"/>
      <c r="E448" s="103"/>
      <c r="F448" s="80">
        <f t="shared" si="32"/>
        <v>0</v>
      </c>
      <c r="G448" s="81" t="e">
        <f>F448/#REF!</f>
        <v>#REF!</v>
      </c>
      <c r="H448" s="21"/>
      <c r="I448" s="28">
        <f t="shared" si="33"/>
        <v>114</v>
      </c>
      <c r="J448" s="35"/>
      <c r="K448" s="35"/>
      <c r="L448" s="35"/>
      <c r="M448" s="35"/>
      <c r="N448" s="82"/>
      <c r="O448" s="83"/>
      <c r="P448" s="35"/>
      <c r="Q448" s="35"/>
      <c r="R448" s="35"/>
      <c r="S448" s="156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</row>
    <row r="449" spans="1:29" s="22" customFormat="1" x14ac:dyDescent="0.2">
      <c r="A449" s="109">
        <v>443</v>
      </c>
      <c r="B449" s="77"/>
      <c r="C449" s="21" t="e">
        <f t="shared" si="31"/>
        <v>#N/A</v>
      </c>
      <c r="D449" s="21"/>
      <c r="E449" s="103"/>
      <c r="F449" s="80">
        <f t="shared" si="32"/>
        <v>0</v>
      </c>
      <c r="G449" s="81" t="e">
        <f>F449/#REF!</f>
        <v>#REF!</v>
      </c>
      <c r="H449" s="21"/>
      <c r="I449" s="28">
        <f t="shared" si="33"/>
        <v>114</v>
      </c>
      <c r="J449" s="35"/>
      <c r="K449" s="35"/>
      <c r="L449" s="35"/>
      <c r="M449" s="35"/>
      <c r="N449" s="82"/>
      <c r="O449" s="83"/>
      <c r="P449" s="35"/>
      <c r="Q449" s="35"/>
      <c r="R449" s="35"/>
      <c r="S449" s="156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</row>
    <row r="450" spans="1:29" s="22" customFormat="1" x14ac:dyDescent="0.2">
      <c r="A450" s="109">
        <v>444</v>
      </c>
      <c r="B450" s="77"/>
      <c r="C450" s="21" t="e">
        <f t="shared" si="31"/>
        <v>#N/A</v>
      </c>
      <c r="D450" s="21"/>
      <c r="E450" s="103"/>
      <c r="F450" s="80">
        <f t="shared" si="32"/>
        <v>0</v>
      </c>
      <c r="G450" s="81" t="e">
        <f>F450/#REF!</f>
        <v>#REF!</v>
      </c>
      <c r="H450" s="21"/>
      <c r="I450" s="28">
        <f t="shared" si="33"/>
        <v>114</v>
      </c>
      <c r="J450" s="35"/>
      <c r="K450" s="35"/>
      <c r="L450" s="35"/>
      <c r="M450" s="35"/>
      <c r="N450" s="82"/>
      <c r="O450" s="83"/>
      <c r="P450" s="35"/>
      <c r="Q450" s="35"/>
      <c r="R450" s="35"/>
      <c r="S450" s="156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</row>
    <row r="451" spans="1:29" s="22" customFormat="1" x14ac:dyDescent="0.2">
      <c r="A451" s="109">
        <v>445</v>
      </c>
      <c r="B451" s="77"/>
      <c r="C451" s="21" t="e">
        <f t="shared" si="31"/>
        <v>#N/A</v>
      </c>
      <c r="D451" s="21"/>
      <c r="E451" s="103"/>
      <c r="F451" s="80">
        <f t="shared" si="32"/>
        <v>0</v>
      </c>
      <c r="G451" s="81" t="e">
        <f>F451/#REF!</f>
        <v>#REF!</v>
      </c>
      <c r="H451" s="21"/>
      <c r="I451" s="28">
        <f t="shared" si="33"/>
        <v>114</v>
      </c>
      <c r="J451" s="35"/>
      <c r="K451" s="35"/>
      <c r="L451" s="35"/>
      <c r="M451" s="35"/>
      <c r="N451" s="82"/>
      <c r="O451" s="83"/>
      <c r="P451" s="35"/>
      <c r="Q451" s="35"/>
      <c r="R451" s="35"/>
      <c r="S451" s="156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</row>
    <row r="452" spans="1:29" s="22" customFormat="1" x14ac:dyDescent="0.2">
      <c r="A452" s="109">
        <v>446</v>
      </c>
      <c r="B452" s="77"/>
      <c r="C452" s="21" t="e">
        <f t="shared" si="31"/>
        <v>#N/A</v>
      </c>
      <c r="D452" s="21"/>
      <c r="E452" s="103"/>
      <c r="F452" s="80">
        <f t="shared" si="32"/>
        <v>0</v>
      </c>
      <c r="G452" s="81" t="e">
        <f>F452/#REF!</f>
        <v>#REF!</v>
      </c>
      <c r="H452" s="21"/>
      <c r="I452" s="28">
        <f t="shared" si="33"/>
        <v>114</v>
      </c>
      <c r="J452" s="35"/>
      <c r="K452" s="35"/>
      <c r="L452" s="35"/>
      <c r="M452" s="35"/>
      <c r="N452" s="82"/>
      <c r="O452" s="83"/>
      <c r="P452" s="35"/>
      <c r="Q452" s="35"/>
      <c r="R452" s="35"/>
      <c r="S452" s="156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</row>
    <row r="453" spans="1:29" s="22" customFormat="1" x14ac:dyDescent="0.2">
      <c r="A453" s="109">
        <v>447</v>
      </c>
      <c r="B453" s="77"/>
      <c r="C453" s="21" t="e">
        <f t="shared" si="31"/>
        <v>#N/A</v>
      </c>
      <c r="D453" s="21"/>
      <c r="E453" s="103"/>
      <c r="F453" s="80">
        <f t="shared" si="32"/>
        <v>0</v>
      </c>
      <c r="G453" s="81" t="e">
        <f>F453/#REF!</f>
        <v>#REF!</v>
      </c>
      <c r="H453" s="21"/>
      <c r="I453" s="28">
        <f t="shared" si="33"/>
        <v>114</v>
      </c>
      <c r="J453" s="35"/>
      <c r="K453" s="35"/>
      <c r="L453" s="35"/>
      <c r="M453" s="35"/>
      <c r="N453" s="82"/>
      <c r="O453" s="83"/>
      <c r="P453" s="35"/>
      <c r="Q453" s="35"/>
      <c r="R453" s="35"/>
      <c r="S453" s="156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</row>
    <row r="454" spans="1:29" s="22" customFormat="1" x14ac:dyDescent="0.2">
      <c r="A454" s="109">
        <v>448</v>
      </c>
      <c r="B454" s="77"/>
      <c r="C454" s="21" t="e">
        <f t="shared" si="31"/>
        <v>#N/A</v>
      </c>
      <c r="D454" s="21"/>
      <c r="E454" s="103"/>
      <c r="F454" s="80">
        <f t="shared" si="32"/>
        <v>0</v>
      </c>
      <c r="G454" s="81" t="e">
        <f>F454/#REF!</f>
        <v>#REF!</v>
      </c>
      <c r="H454" s="21"/>
      <c r="I454" s="28">
        <f t="shared" si="33"/>
        <v>114</v>
      </c>
      <c r="J454" s="35"/>
      <c r="K454" s="35"/>
      <c r="L454" s="35"/>
      <c r="M454" s="35"/>
      <c r="N454" s="82"/>
      <c r="O454" s="83"/>
      <c r="P454" s="35"/>
      <c r="Q454" s="35"/>
      <c r="R454" s="35"/>
      <c r="S454" s="156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</row>
    <row r="455" spans="1:29" s="22" customFormat="1" x14ac:dyDescent="0.2">
      <c r="A455" s="109">
        <v>449</v>
      </c>
      <c r="B455" s="77"/>
      <c r="C455" s="21" t="e">
        <f t="shared" si="31"/>
        <v>#N/A</v>
      </c>
      <c r="D455" s="21"/>
      <c r="E455" s="103"/>
      <c r="F455" s="80">
        <f t="shared" si="32"/>
        <v>0</v>
      </c>
      <c r="G455" s="81" t="e">
        <f>F455/#REF!</f>
        <v>#REF!</v>
      </c>
      <c r="H455" s="21"/>
      <c r="I455" s="28">
        <f t="shared" si="33"/>
        <v>114</v>
      </c>
      <c r="J455" s="35"/>
      <c r="K455" s="35"/>
      <c r="L455" s="35"/>
      <c r="M455" s="35"/>
      <c r="N455" s="82"/>
      <c r="O455" s="83"/>
      <c r="P455" s="35"/>
      <c r="Q455" s="35"/>
      <c r="R455" s="35"/>
      <c r="S455" s="156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</row>
    <row r="456" spans="1:29" s="22" customFormat="1" x14ac:dyDescent="0.2">
      <c r="A456" s="109">
        <v>450</v>
      </c>
      <c r="B456" s="77"/>
      <c r="C456" s="21" t="e">
        <f t="shared" si="31"/>
        <v>#N/A</v>
      </c>
      <c r="D456" s="21"/>
      <c r="E456" s="103"/>
      <c r="F456" s="80">
        <f t="shared" si="32"/>
        <v>0</v>
      </c>
      <c r="G456" s="81" t="e">
        <f>F456/#REF!</f>
        <v>#REF!</v>
      </c>
      <c r="H456" s="21"/>
      <c r="I456" s="28">
        <f t="shared" si="33"/>
        <v>114</v>
      </c>
      <c r="J456" s="35"/>
      <c r="K456" s="35"/>
      <c r="L456" s="35"/>
      <c r="M456" s="35"/>
      <c r="N456" s="82"/>
      <c r="O456" s="83"/>
      <c r="P456" s="35"/>
      <c r="Q456" s="35"/>
      <c r="R456" s="35"/>
      <c r="S456" s="156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</row>
    <row r="457" spans="1:29" s="22" customFormat="1" x14ac:dyDescent="0.2">
      <c r="A457" s="109">
        <v>451</v>
      </c>
      <c r="B457" s="77"/>
      <c r="C457" s="21" t="e">
        <f t="shared" si="31"/>
        <v>#N/A</v>
      </c>
      <c r="D457" s="21"/>
      <c r="E457" s="103"/>
      <c r="F457" s="80">
        <f t="shared" si="32"/>
        <v>0</v>
      </c>
      <c r="G457" s="81" t="e">
        <f>F457/#REF!</f>
        <v>#REF!</v>
      </c>
      <c r="H457" s="21"/>
      <c r="I457" s="28">
        <f t="shared" si="33"/>
        <v>114</v>
      </c>
      <c r="J457" s="35"/>
      <c r="K457" s="35"/>
      <c r="L457" s="35"/>
      <c r="M457" s="35"/>
      <c r="N457" s="82"/>
      <c r="O457" s="83"/>
      <c r="P457" s="35"/>
      <c r="Q457" s="35"/>
      <c r="R457" s="35"/>
      <c r="S457" s="156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</row>
    <row r="458" spans="1:29" s="22" customFormat="1" x14ac:dyDescent="0.2">
      <c r="A458" s="109">
        <v>452</v>
      </c>
      <c r="B458" s="77"/>
      <c r="C458" s="21" t="e">
        <f t="shared" si="31"/>
        <v>#N/A</v>
      </c>
      <c r="D458" s="21"/>
      <c r="E458" s="103"/>
      <c r="F458" s="80">
        <f t="shared" si="32"/>
        <v>0</v>
      </c>
      <c r="G458" s="81" t="e">
        <f>F458/#REF!</f>
        <v>#REF!</v>
      </c>
      <c r="H458" s="21"/>
      <c r="I458" s="28">
        <f t="shared" si="33"/>
        <v>114</v>
      </c>
      <c r="J458" s="35"/>
      <c r="K458" s="35"/>
      <c r="L458" s="35"/>
      <c r="M458" s="35"/>
      <c r="N458" s="82"/>
      <c r="O458" s="83"/>
      <c r="P458" s="35"/>
      <c r="Q458" s="35"/>
      <c r="R458" s="35"/>
      <c r="S458" s="156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</row>
    <row r="459" spans="1:29" s="22" customFormat="1" x14ac:dyDescent="0.2">
      <c r="A459" s="109">
        <v>453</v>
      </c>
      <c r="B459" s="77"/>
      <c r="C459" s="21" t="e">
        <f t="shared" si="31"/>
        <v>#N/A</v>
      </c>
      <c r="D459" s="21"/>
      <c r="E459" s="103"/>
      <c r="F459" s="80">
        <f t="shared" si="32"/>
        <v>0</v>
      </c>
      <c r="G459" s="81" t="e">
        <f>F459/#REF!</f>
        <v>#REF!</v>
      </c>
      <c r="H459" s="21"/>
      <c r="I459" s="28">
        <f t="shared" si="33"/>
        <v>114</v>
      </c>
      <c r="J459" s="35"/>
      <c r="K459" s="35"/>
      <c r="L459" s="35"/>
      <c r="M459" s="35"/>
      <c r="N459" s="82"/>
      <c r="O459" s="83"/>
      <c r="P459" s="35"/>
      <c r="Q459" s="35"/>
      <c r="R459" s="35"/>
      <c r="S459" s="156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</row>
    <row r="460" spans="1:29" s="22" customFormat="1" x14ac:dyDescent="0.2">
      <c r="A460" s="109">
        <v>454</v>
      </c>
      <c r="B460" s="77"/>
      <c r="C460" s="21" t="e">
        <f t="shared" si="31"/>
        <v>#N/A</v>
      </c>
      <c r="D460" s="21"/>
      <c r="E460" s="103"/>
      <c r="F460" s="80">
        <f t="shared" si="32"/>
        <v>0</v>
      </c>
      <c r="G460" s="81" t="e">
        <f>F460/#REF!</f>
        <v>#REF!</v>
      </c>
      <c r="H460" s="21"/>
      <c r="I460" s="28">
        <f t="shared" si="33"/>
        <v>114</v>
      </c>
      <c r="J460" s="35"/>
      <c r="K460" s="35"/>
      <c r="L460" s="35"/>
      <c r="M460" s="35"/>
      <c r="N460" s="82"/>
      <c r="O460" s="83"/>
      <c r="P460" s="35"/>
      <c r="Q460" s="35"/>
      <c r="R460" s="35"/>
      <c r="S460" s="156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</row>
    <row r="461" spans="1:29" s="22" customFormat="1" x14ac:dyDescent="0.2">
      <c r="A461" s="109">
        <v>455</v>
      </c>
      <c r="B461" s="77"/>
      <c r="C461" s="21" t="e">
        <f t="shared" si="31"/>
        <v>#N/A</v>
      </c>
      <c r="D461" s="21"/>
      <c r="E461" s="103"/>
      <c r="F461" s="80">
        <f t="shared" si="32"/>
        <v>0</v>
      </c>
      <c r="G461" s="81" t="e">
        <f>F461/#REF!</f>
        <v>#REF!</v>
      </c>
      <c r="H461" s="21"/>
      <c r="I461" s="28">
        <f t="shared" si="33"/>
        <v>114</v>
      </c>
      <c r="J461" s="35"/>
      <c r="K461" s="35"/>
      <c r="L461" s="35"/>
      <c r="M461" s="35"/>
      <c r="N461" s="82"/>
      <c r="O461" s="83"/>
      <c r="P461" s="35"/>
      <c r="Q461" s="35"/>
      <c r="R461" s="35"/>
      <c r="S461" s="156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</row>
    <row r="462" spans="1:29" s="22" customFormat="1" x14ac:dyDescent="0.2">
      <c r="A462" s="109">
        <v>456</v>
      </c>
      <c r="B462" s="77"/>
      <c r="C462" s="21" t="e">
        <f t="shared" si="31"/>
        <v>#N/A</v>
      </c>
      <c r="D462" s="21"/>
      <c r="E462" s="103"/>
      <c r="F462" s="80">
        <f t="shared" si="32"/>
        <v>0</v>
      </c>
      <c r="G462" s="81" t="e">
        <f>F462/#REF!</f>
        <v>#REF!</v>
      </c>
      <c r="H462" s="21"/>
      <c r="I462" s="28">
        <f t="shared" si="33"/>
        <v>114</v>
      </c>
      <c r="J462" s="35"/>
      <c r="K462" s="35"/>
      <c r="L462" s="35"/>
      <c r="M462" s="35"/>
      <c r="N462" s="82"/>
      <c r="O462" s="83"/>
      <c r="P462" s="35"/>
      <c r="Q462" s="35"/>
      <c r="R462" s="35"/>
      <c r="S462" s="156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</row>
    <row r="463" spans="1:29" s="22" customFormat="1" x14ac:dyDescent="0.2">
      <c r="A463" s="109">
        <v>457</v>
      </c>
      <c r="B463" s="77"/>
      <c r="C463" s="21" t="e">
        <f t="shared" si="31"/>
        <v>#N/A</v>
      </c>
      <c r="D463" s="21"/>
      <c r="E463" s="103"/>
      <c r="F463" s="80">
        <f t="shared" si="32"/>
        <v>0</v>
      </c>
      <c r="G463" s="81" t="e">
        <f>F463/#REF!</f>
        <v>#REF!</v>
      </c>
      <c r="H463" s="21"/>
      <c r="I463" s="28">
        <f t="shared" si="33"/>
        <v>114</v>
      </c>
      <c r="J463" s="35"/>
      <c r="K463" s="35"/>
      <c r="L463" s="35"/>
      <c r="M463" s="35"/>
      <c r="N463" s="82"/>
      <c r="O463" s="83"/>
      <c r="P463" s="35"/>
      <c r="Q463" s="35"/>
      <c r="R463" s="35"/>
      <c r="S463" s="156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</row>
    <row r="464" spans="1:29" s="22" customFormat="1" x14ac:dyDescent="0.2">
      <c r="A464" s="109">
        <v>458</v>
      </c>
      <c r="B464" s="77"/>
      <c r="C464" s="21" t="e">
        <f t="shared" si="31"/>
        <v>#N/A</v>
      </c>
      <c r="D464" s="21"/>
      <c r="E464" s="103"/>
      <c r="F464" s="80">
        <f t="shared" si="32"/>
        <v>0</v>
      </c>
      <c r="G464" s="81" t="e">
        <f>F464/#REF!</f>
        <v>#REF!</v>
      </c>
      <c r="H464" s="21"/>
      <c r="I464" s="28">
        <f t="shared" si="33"/>
        <v>114</v>
      </c>
      <c r="J464" s="35"/>
      <c r="K464" s="35"/>
      <c r="L464" s="35"/>
      <c r="M464" s="35"/>
      <c r="N464" s="82"/>
      <c r="O464" s="83"/>
      <c r="P464" s="35"/>
      <c r="Q464" s="35"/>
      <c r="R464" s="35"/>
      <c r="S464" s="156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</row>
    <row r="465" spans="1:29" s="22" customFormat="1" x14ac:dyDescent="0.2">
      <c r="A465" s="109">
        <v>459</v>
      </c>
      <c r="B465" s="77"/>
      <c r="C465" s="21" t="e">
        <f t="shared" ref="C465:C528" si="34">VLOOKUP($I465,bypoints,9)</f>
        <v>#N/A</v>
      </c>
      <c r="D465" s="21"/>
      <c r="E465" s="103"/>
      <c r="F465" s="80">
        <f t="shared" ref="F465:F528" si="35">E465*2080</f>
        <v>0</v>
      </c>
      <c r="G465" s="81" t="e">
        <f>F465/#REF!</f>
        <v>#REF!</v>
      </c>
      <c r="H465" s="21"/>
      <c r="I465" s="28">
        <f t="shared" ref="I465:I528" si="36">VLOOKUP($A465,eval, 14,FALSE)</f>
        <v>114</v>
      </c>
      <c r="J465" s="35"/>
      <c r="K465" s="35"/>
      <c r="L465" s="35"/>
      <c r="M465" s="35"/>
      <c r="N465" s="82"/>
      <c r="O465" s="83"/>
      <c r="P465" s="35"/>
      <c r="Q465" s="35"/>
      <c r="R465" s="35"/>
      <c r="S465" s="156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</row>
    <row r="466" spans="1:29" s="22" customFormat="1" x14ac:dyDescent="0.2">
      <c r="A466" s="109">
        <v>460</v>
      </c>
      <c r="B466" s="77"/>
      <c r="C466" s="21" t="e">
        <f t="shared" si="34"/>
        <v>#N/A</v>
      </c>
      <c r="D466" s="21"/>
      <c r="E466" s="103"/>
      <c r="F466" s="80">
        <f t="shared" si="35"/>
        <v>0</v>
      </c>
      <c r="G466" s="81" t="e">
        <f>F466/#REF!</f>
        <v>#REF!</v>
      </c>
      <c r="H466" s="21"/>
      <c r="I466" s="28">
        <f t="shared" si="36"/>
        <v>114</v>
      </c>
      <c r="J466" s="35"/>
      <c r="K466" s="35"/>
      <c r="L466" s="35"/>
      <c r="M466" s="35"/>
      <c r="N466" s="82"/>
      <c r="O466" s="83"/>
      <c r="P466" s="35"/>
      <c r="Q466" s="35"/>
      <c r="R466" s="35"/>
      <c r="S466" s="156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</row>
    <row r="467" spans="1:29" s="22" customFormat="1" x14ac:dyDescent="0.2">
      <c r="A467" s="109">
        <v>461</v>
      </c>
      <c r="B467" s="77"/>
      <c r="C467" s="21" t="e">
        <f t="shared" si="34"/>
        <v>#N/A</v>
      </c>
      <c r="D467" s="21"/>
      <c r="E467" s="103"/>
      <c r="F467" s="80">
        <f t="shared" si="35"/>
        <v>0</v>
      </c>
      <c r="G467" s="81" t="e">
        <f>F467/#REF!</f>
        <v>#REF!</v>
      </c>
      <c r="H467" s="21"/>
      <c r="I467" s="28">
        <f t="shared" si="36"/>
        <v>114</v>
      </c>
      <c r="J467" s="35"/>
      <c r="K467" s="35"/>
      <c r="L467" s="35"/>
      <c r="M467" s="35"/>
      <c r="N467" s="82"/>
      <c r="O467" s="83"/>
      <c r="P467" s="35"/>
      <c r="Q467" s="35"/>
      <c r="R467" s="35"/>
      <c r="S467" s="156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</row>
    <row r="468" spans="1:29" s="22" customFormat="1" x14ac:dyDescent="0.2">
      <c r="A468" s="109">
        <v>462</v>
      </c>
      <c r="B468" s="77"/>
      <c r="C468" s="21" t="e">
        <f t="shared" si="34"/>
        <v>#N/A</v>
      </c>
      <c r="D468" s="21"/>
      <c r="E468" s="103"/>
      <c r="F468" s="80">
        <f t="shared" si="35"/>
        <v>0</v>
      </c>
      <c r="G468" s="81" t="e">
        <f>F468/#REF!</f>
        <v>#REF!</v>
      </c>
      <c r="H468" s="21"/>
      <c r="I468" s="28">
        <f t="shared" si="36"/>
        <v>114</v>
      </c>
      <c r="J468" s="35"/>
      <c r="K468" s="35"/>
      <c r="L468" s="35"/>
      <c r="M468" s="35"/>
      <c r="N468" s="82"/>
      <c r="O468" s="83"/>
      <c r="P468" s="35"/>
      <c r="Q468" s="35"/>
      <c r="R468" s="35"/>
      <c r="S468" s="156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</row>
    <row r="469" spans="1:29" s="22" customFormat="1" x14ac:dyDescent="0.2">
      <c r="A469" s="109">
        <v>463</v>
      </c>
      <c r="B469" s="77"/>
      <c r="C469" s="21" t="e">
        <f t="shared" si="34"/>
        <v>#N/A</v>
      </c>
      <c r="D469" s="21"/>
      <c r="E469" s="103"/>
      <c r="F469" s="80">
        <f t="shared" si="35"/>
        <v>0</v>
      </c>
      <c r="G469" s="81" t="e">
        <f>F469/#REF!</f>
        <v>#REF!</v>
      </c>
      <c r="H469" s="21"/>
      <c r="I469" s="28">
        <f t="shared" si="36"/>
        <v>114</v>
      </c>
      <c r="J469" s="35"/>
      <c r="K469" s="35"/>
      <c r="L469" s="35"/>
      <c r="M469" s="35"/>
      <c r="N469" s="82"/>
      <c r="O469" s="83"/>
      <c r="P469" s="35"/>
      <c r="Q469" s="35"/>
      <c r="R469" s="35"/>
      <c r="S469" s="156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</row>
    <row r="470" spans="1:29" s="22" customFormat="1" x14ac:dyDescent="0.2">
      <c r="A470" s="109">
        <v>464</v>
      </c>
      <c r="B470" s="77"/>
      <c r="C470" s="21" t="e">
        <f t="shared" si="34"/>
        <v>#N/A</v>
      </c>
      <c r="D470" s="21"/>
      <c r="E470" s="103"/>
      <c r="F470" s="80">
        <f t="shared" si="35"/>
        <v>0</v>
      </c>
      <c r="G470" s="81" t="e">
        <f>F470/#REF!</f>
        <v>#REF!</v>
      </c>
      <c r="H470" s="21"/>
      <c r="I470" s="28">
        <f t="shared" si="36"/>
        <v>114</v>
      </c>
      <c r="J470" s="35"/>
      <c r="K470" s="35"/>
      <c r="L470" s="35"/>
      <c r="M470" s="35"/>
      <c r="N470" s="82"/>
      <c r="O470" s="83"/>
      <c r="P470" s="35"/>
      <c r="Q470" s="35"/>
      <c r="R470" s="35"/>
      <c r="S470" s="156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</row>
    <row r="471" spans="1:29" s="22" customFormat="1" x14ac:dyDescent="0.2">
      <c r="A471" s="109">
        <v>465</v>
      </c>
      <c r="B471" s="77"/>
      <c r="C471" s="21" t="e">
        <f t="shared" si="34"/>
        <v>#N/A</v>
      </c>
      <c r="D471" s="21"/>
      <c r="E471" s="103"/>
      <c r="F471" s="80">
        <f t="shared" si="35"/>
        <v>0</v>
      </c>
      <c r="G471" s="81" t="e">
        <f>F471/#REF!</f>
        <v>#REF!</v>
      </c>
      <c r="H471" s="21"/>
      <c r="I471" s="28">
        <f t="shared" si="36"/>
        <v>114</v>
      </c>
      <c r="J471" s="35"/>
      <c r="K471" s="35"/>
      <c r="L471" s="35"/>
      <c r="M471" s="35"/>
      <c r="N471" s="82"/>
      <c r="O471" s="83"/>
      <c r="P471" s="35"/>
      <c r="Q471" s="35"/>
      <c r="R471" s="35"/>
      <c r="S471" s="156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</row>
    <row r="472" spans="1:29" s="22" customFormat="1" x14ac:dyDescent="0.2">
      <c r="A472" s="109">
        <v>466</v>
      </c>
      <c r="B472" s="77"/>
      <c r="C472" s="21" t="e">
        <f t="shared" si="34"/>
        <v>#N/A</v>
      </c>
      <c r="D472" s="21"/>
      <c r="E472" s="103"/>
      <c r="F472" s="80">
        <f t="shared" si="35"/>
        <v>0</v>
      </c>
      <c r="G472" s="81" t="e">
        <f>F472/#REF!</f>
        <v>#REF!</v>
      </c>
      <c r="H472" s="21"/>
      <c r="I472" s="28">
        <f t="shared" si="36"/>
        <v>114</v>
      </c>
      <c r="J472" s="35"/>
      <c r="K472" s="35"/>
      <c r="L472" s="35"/>
      <c r="M472" s="35"/>
      <c r="N472" s="82"/>
      <c r="O472" s="83"/>
      <c r="P472" s="35"/>
      <c r="Q472" s="35"/>
      <c r="R472" s="35"/>
      <c r="S472" s="156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</row>
    <row r="473" spans="1:29" s="22" customFormat="1" x14ac:dyDescent="0.2">
      <c r="A473" s="109">
        <v>467</v>
      </c>
      <c r="B473" s="77"/>
      <c r="C473" s="21" t="e">
        <f t="shared" si="34"/>
        <v>#N/A</v>
      </c>
      <c r="D473" s="21"/>
      <c r="E473" s="103"/>
      <c r="F473" s="80">
        <f t="shared" si="35"/>
        <v>0</v>
      </c>
      <c r="G473" s="81" t="e">
        <f>F473/#REF!</f>
        <v>#REF!</v>
      </c>
      <c r="H473" s="21"/>
      <c r="I473" s="28">
        <f t="shared" si="36"/>
        <v>114</v>
      </c>
      <c r="J473" s="35"/>
      <c r="K473" s="35"/>
      <c r="L473" s="35"/>
      <c r="M473" s="35"/>
      <c r="N473" s="82"/>
      <c r="O473" s="83"/>
      <c r="P473" s="35"/>
      <c r="Q473" s="35"/>
      <c r="R473" s="35"/>
      <c r="S473" s="156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</row>
    <row r="474" spans="1:29" s="22" customFormat="1" x14ac:dyDescent="0.2">
      <c r="A474" s="109">
        <v>468</v>
      </c>
      <c r="B474" s="77"/>
      <c r="C474" s="21" t="e">
        <f t="shared" si="34"/>
        <v>#N/A</v>
      </c>
      <c r="D474" s="21"/>
      <c r="E474" s="103"/>
      <c r="F474" s="80">
        <f t="shared" si="35"/>
        <v>0</v>
      </c>
      <c r="G474" s="81" t="e">
        <f>F474/#REF!</f>
        <v>#REF!</v>
      </c>
      <c r="H474" s="21"/>
      <c r="I474" s="28">
        <f t="shared" si="36"/>
        <v>114</v>
      </c>
      <c r="J474" s="35"/>
      <c r="K474" s="35"/>
      <c r="L474" s="35"/>
      <c r="M474" s="35"/>
      <c r="N474" s="82"/>
      <c r="O474" s="83"/>
      <c r="P474" s="35"/>
      <c r="Q474" s="35"/>
      <c r="R474" s="35"/>
      <c r="S474" s="156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</row>
    <row r="475" spans="1:29" s="22" customFormat="1" x14ac:dyDescent="0.2">
      <c r="A475" s="109">
        <v>469</v>
      </c>
      <c r="B475" s="77"/>
      <c r="C475" s="21" t="e">
        <f t="shared" si="34"/>
        <v>#N/A</v>
      </c>
      <c r="D475" s="21"/>
      <c r="E475" s="103"/>
      <c r="F475" s="80">
        <f t="shared" si="35"/>
        <v>0</v>
      </c>
      <c r="G475" s="81" t="e">
        <f>F475/#REF!</f>
        <v>#REF!</v>
      </c>
      <c r="H475" s="21"/>
      <c r="I475" s="28">
        <f t="shared" si="36"/>
        <v>114</v>
      </c>
      <c r="J475" s="35"/>
      <c r="K475" s="35"/>
      <c r="L475" s="35"/>
      <c r="M475" s="35"/>
      <c r="N475" s="82"/>
      <c r="O475" s="83"/>
      <c r="P475" s="35"/>
      <c r="Q475" s="35"/>
      <c r="R475" s="35"/>
      <c r="S475" s="156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</row>
    <row r="476" spans="1:29" s="22" customFormat="1" x14ac:dyDescent="0.2">
      <c r="A476" s="109">
        <v>470</v>
      </c>
      <c r="B476" s="77"/>
      <c r="C476" s="21" t="e">
        <f t="shared" si="34"/>
        <v>#N/A</v>
      </c>
      <c r="D476" s="21"/>
      <c r="E476" s="103"/>
      <c r="F476" s="80">
        <f t="shared" si="35"/>
        <v>0</v>
      </c>
      <c r="G476" s="81" t="e">
        <f>F476/#REF!</f>
        <v>#REF!</v>
      </c>
      <c r="H476" s="21"/>
      <c r="I476" s="28">
        <f t="shared" si="36"/>
        <v>114</v>
      </c>
      <c r="J476" s="35"/>
      <c r="K476" s="35"/>
      <c r="L476" s="35"/>
      <c r="M476" s="35"/>
      <c r="N476" s="82"/>
      <c r="O476" s="83"/>
      <c r="P476" s="35"/>
      <c r="Q476" s="35"/>
      <c r="R476" s="35"/>
      <c r="S476" s="156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</row>
    <row r="477" spans="1:29" s="22" customFormat="1" x14ac:dyDescent="0.2">
      <c r="A477" s="109">
        <v>471</v>
      </c>
      <c r="B477" s="77"/>
      <c r="C477" s="21" t="e">
        <f t="shared" si="34"/>
        <v>#N/A</v>
      </c>
      <c r="D477" s="21"/>
      <c r="E477" s="103"/>
      <c r="F477" s="80">
        <f t="shared" si="35"/>
        <v>0</v>
      </c>
      <c r="G477" s="81" t="e">
        <f>F477/#REF!</f>
        <v>#REF!</v>
      </c>
      <c r="H477" s="21"/>
      <c r="I477" s="28">
        <f t="shared" si="36"/>
        <v>114</v>
      </c>
      <c r="J477" s="35"/>
      <c r="K477" s="35"/>
      <c r="L477" s="35"/>
      <c r="M477" s="35"/>
      <c r="N477" s="82"/>
      <c r="O477" s="83"/>
      <c r="P477" s="35"/>
      <c r="Q477" s="35"/>
      <c r="R477" s="35"/>
      <c r="S477" s="156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</row>
    <row r="478" spans="1:29" s="22" customFormat="1" x14ac:dyDescent="0.2">
      <c r="A478" s="109">
        <v>472</v>
      </c>
      <c r="B478" s="77"/>
      <c r="C478" s="21" t="e">
        <f t="shared" si="34"/>
        <v>#N/A</v>
      </c>
      <c r="D478" s="21"/>
      <c r="E478" s="103"/>
      <c r="F478" s="80">
        <f t="shared" si="35"/>
        <v>0</v>
      </c>
      <c r="G478" s="81" t="e">
        <f>F478/#REF!</f>
        <v>#REF!</v>
      </c>
      <c r="H478" s="21"/>
      <c r="I478" s="28">
        <f t="shared" si="36"/>
        <v>114</v>
      </c>
      <c r="J478" s="35"/>
      <c r="K478" s="35"/>
      <c r="L478" s="35"/>
      <c r="M478" s="35"/>
      <c r="N478" s="82"/>
      <c r="O478" s="83"/>
      <c r="P478" s="35"/>
      <c r="Q478" s="35"/>
      <c r="R478" s="35"/>
      <c r="S478" s="156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</row>
    <row r="479" spans="1:29" s="22" customFormat="1" x14ac:dyDescent="0.2">
      <c r="A479" s="109">
        <v>473</v>
      </c>
      <c r="B479" s="77"/>
      <c r="C479" s="21" t="e">
        <f t="shared" si="34"/>
        <v>#N/A</v>
      </c>
      <c r="D479" s="21"/>
      <c r="E479" s="103"/>
      <c r="F479" s="80">
        <f t="shared" si="35"/>
        <v>0</v>
      </c>
      <c r="G479" s="81" t="e">
        <f>F479/#REF!</f>
        <v>#REF!</v>
      </c>
      <c r="H479" s="21"/>
      <c r="I479" s="28">
        <f t="shared" si="36"/>
        <v>114</v>
      </c>
      <c r="J479" s="35"/>
      <c r="K479" s="35"/>
      <c r="L479" s="35"/>
      <c r="M479" s="35"/>
      <c r="N479" s="82"/>
      <c r="O479" s="83"/>
      <c r="P479" s="35"/>
      <c r="Q479" s="35"/>
      <c r="R479" s="35"/>
      <c r="S479" s="156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</row>
    <row r="480" spans="1:29" s="22" customFormat="1" x14ac:dyDescent="0.2">
      <c r="A480" s="109">
        <v>474</v>
      </c>
      <c r="B480" s="77"/>
      <c r="C480" s="21" t="e">
        <f t="shared" si="34"/>
        <v>#N/A</v>
      </c>
      <c r="D480" s="21"/>
      <c r="E480" s="103"/>
      <c r="F480" s="80">
        <f t="shared" si="35"/>
        <v>0</v>
      </c>
      <c r="G480" s="81" t="e">
        <f>F480/#REF!</f>
        <v>#REF!</v>
      </c>
      <c r="H480" s="21"/>
      <c r="I480" s="28">
        <f t="shared" si="36"/>
        <v>114</v>
      </c>
      <c r="J480" s="35"/>
      <c r="K480" s="35"/>
      <c r="L480" s="35"/>
      <c r="M480" s="35"/>
      <c r="N480" s="82"/>
      <c r="O480" s="83"/>
      <c r="P480" s="35"/>
      <c r="Q480" s="35"/>
      <c r="R480" s="35"/>
      <c r="S480" s="156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</row>
    <row r="481" spans="1:29" s="22" customFormat="1" x14ac:dyDescent="0.2">
      <c r="A481" s="109">
        <v>475</v>
      </c>
      <c r="B481" s="77"/>
      <c r="C481" s="21" t="e">
        <f t="shared" si="34"/>
        <v>#N/A</v>
      </c>
      <c r="D481" s="21"/>
      <c r="E481" s="103"/>
      <c r="F481" s="80">
        <f t="shared" si="35"/>
        <v>0</v>
      </c>
      <c r="G481" s="81" t="e">
        <f>F481/#REF!</f>
        <v>#REF!</v>
      </c>
      <c r="H481" s="21"/>
      <c r="I481" s="28">
        <f t="shared" si="36"/>
        <v>114</v>
      </c>
      <c r="J481" s="35"/>
      <c r="K481" s="35"/>
      <c r="L481" s="35"/>
      <c r="M481" s="35"/>
      <c r="N481" s="82"/>
      <c r="O481" s="83"/>
      <c r="P481" s="35"/>
      <c r="Q481" s="35"/>
      <c r="R481" s="35"/>
      <c r="S481" s="156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</row>
    <row r="482" spans="1:29" s="22" customFormat="1" x14ac:dyDescent="0.2">
      <c r="A482" s="109">
        <v>476</v>
      </c>
      <c r="B482" s="77"/>
      <c r="C482" s="21" t="e">
        <f t="shared" si="34"/>
        <v>#N/A</v>
      </c>
      <c r="D482" s="21"/>
      <c r="E482" s="103"/>
      <c r="F482" s="80">
        <f t="shared" si="35"/>
        <v>0</v>
      </c>
      <c r="G482" s="81" t="e">
        <f>F482/#REF!</f>
        <v>#REF!</v>
      </c>
      <c r="H482" s="21"/>
      <c r="I482" s="28">
        <f t="shared" si="36"/>
        <v>114</v>
      </c>
      <c r="J482" s="35"/>
      <c r="K482" s="35"/>
      <c r="L482" s="35"/>
      <c r="M482" s="35"/>
      <c r="N482" s="82"/>
      <c r="O482" s="83"/>
      <c r="P482" s="35"/>
      <c r="Q482" s="35"/>
      <c r="R482" s="35"/>
      <c r="S482" s="156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</row>
    <row r="483" spans="1:29" s="22" customFormat="1" x14ac:dyDescent="0.2">
      <c r="A483" s="109">
        <v>477</v>
      </c>
      <c r="B483" s="77"/>
      <c r="C483" s="21" t="e">
        <f t="shared" si="34"/>
        <v>#N/A</v>
      </c>
      <c r="D483" s="21"/>
      <c r="E483" s="103"/>
      <c r="F483" s="80">
        <f t="shared" si="35"/>
        <v>0</v>
      </c>
      <c r="G483" s="81" t="e">
        <f>F483/#REF!</f>
        <v>#REF!</v>
      </c>
      <c r="H483" s="21"/>
      <c r="I483" s="28">
        <f t="shared" si="36"/>
        <v>114</v>
      </c>
      <c r="J483" s="35"/>
      <c r="K483" s="35"/>
      <c r="L483" s="35"/>
      <c r="M483" s="35"/>
      <c r="N483" s="82"/>
      <c r="O483" s="83"/>
      <c r="P483" s="35"/>
      <c r="Q483" s="35"/>
      <c r="R483" s="35"/>
      <c r="S483" s="156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</row>
    <row r="484" spans="1:29" s="22" customFormat="1" x14ac:dyDescent="0.2">
      <c r="A484" s="109">
        <v>478</v>
      </c>
      <c r="B484" s="77"/>
      <c r="C484" s="21" t="e">
        <f t="shared" si="34"/>
        <v>#N/A</v>
      </c>
      <c r="D484" s="21"/>
      <c r="E484" s="103"/>
      <c r="F484" s="80">
        <f t="shared" si="35"/>
        <v>0</v>
      </c>
      <c r="G484" s="81" t="e">
        <f>F484/#REF!</f>
        <v>#REF!</v>
      </c>
      <c r="H484" s="21"/>
      <c r="I484" s="28">
        <f t="shared" si="36"/>
        <v>114</v>
      </c>
      <c r="J484" s="35"/>
      <c r="K484" s="35"/>
      <c r="L484" s="35"/>
      <c r="M484" s="35"/>
      <c r="N484" s="82"/>
      <c r="O484" s="83"/>
      <c r="P484" s="35"/>
      <c r="Q484" s="35"/>
      <c r="R484" s="35"/>
      <c r="S484" s="156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</row>
    <row r="485" spans="1:29" s="22" customFormat="1" x14ac:dyDescent="0.2">
      <c r="A485" s="109">
        <v>479</v>
      </c>
      <c r="B485" s="77"/>
      <c r="C485" s="21" t="e">
        <f t="shared" si="34"/>
        <v>#N/A</v>
      </c>
      <c r="D485" s="21"/>
      <c r="E485" s="103"/>
      <c r="F485" s="80">
        <f t="shared" si="35"/>
        <v>0</v>
      </c>
      <c r="G485" s="81" t="e">
        <f>F485/#REF!</f>
        <v>#REF!</v>
      </c>
      <c r="H485" s="21"/>
      <c r="I485" s="28">
        <f t="shared" si="36"/>
        <v>114</v>
      </c>
      <c r="J485" s="35"/>
      <c r="K485" s="35"/>
      <c r="L485" s="35"/>
      <c r="M485" s="35"/>
      <c r="N485" s="82"/>
      <c r="O485" s="83"/>
      <c r="P485" s="35"/>
      <c r="Q485" s="35"/>
      <c r="R485" s="35"/>
      <c r="S485" s="156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</row>
    <row r="486" spans="1:29" s="22" customFormat="1" x14ac:dyDescent="0.2">
      <c r="A486" s="109">
        <v>480</v>
      </c>
      <c r="B486" s="77"/>
      <c r="C486" s="21" t="e">
        <f t="shared" si="34"/>
        <v>#N/A</v>
      </c>
      <c r="D486" s="21"/>
      <c r="E486" s="103"/>
      <c r="F486" s="80">
        <f t="shared" si="35"/>
        <v>0</v>
      </c>
      <c r="G486" s="81" t="e">
        <f>F486/#REF!</f>
        <v>#REF!</v>
      </c>
      <c r="H486" s="21"/>
      <c r="I486" s="28">
        <f t="shared" si="36"/>
        <v>114</v>
      </c>
      <c r="J486" s="35"/>
      <c r="K486" s="35"/>
      <c r="L486" s="35"/>
      <c r="M486" s="35"/>
      <c r="N486" s="82"/>
      <c r="O486" s="83"/>
      <c r="P486" s="35"/>
      <c r="Q486" s="35"/>
      <c r="R486" s="35"/>
      <c r="S486" s="156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</row>
    <row r="487" spans="1:29" s="22" customFormat="1" x14ac:dyDescent="0.2">
      <c r="A487" s="109">
        <v>481</v>
      </c>
      <c r="B487" s="77"/>
      <c r="C487" s="21" t="e">
        <f t="shared" si="34"/>
        <v>#N/A</v>
      </c>
      <c r="D487" s="21"/>
      <c r="E487" s="103"/>
      <c r="F487" s="80">
        <f t="shared" si="35"/>
        <v>0</v>
      </c>
      <c r="G487" s="81" t="e">
        <f>F487/#REF!</f>
        <v>#REF!</v>
      </c>
      <c r="H487" s="21"/>
      <c r="I487" s="28">
        <f t="shared" si="36"/>
        <v>114</v>
      </c>
      <c r="J487" s="35"/>
      <c r="K487" s="35"/>
      <c r="L487" s="35"/>
      <c r="M487" s="35"/>
      <c r="N487" s="82"/>
      <c r="O487" s="83"/>
      <c r="P487" s="35"/>
      <c r="Q487" s="35"/>
      <c r="R487" s="35"/>
      <c r="S487" s="156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</row>
    <row r="488" spans="1:29" s="22" customFormat="1" x14ac:dyDescent="0.2">
      <c r="A488" s="109">
        <v>482</v>
      </c>
      <c r="B488" s="77"/>
      <c r="C488" s="21" t="e">
        <f t="shared" si="34"/>
        <v>#N/A</v>
      </c>
      <c r="D488" s="21"/>
      <c r="E488" s="103"/>
      <c r="F488" s="80">
        <f t="shared" si="35"/>
        <v>0</v>
      </c>
      <c r="G488" s="81" t="e">
        <f>F488/#REF!</f>
        <v>#REF!</v>
      </c>
      <c r="H488" s="21"/>
      <c r="I488" s="28">
        <f t="shared" si="36"/>
        <v>114</v>
      </c>
      <c r="J488" s="35"/>
      <c r="K488" s="35"/>
      <c r="L488" s="35"/>
      <c r="M488" s="35"/>
      <c r="N488" s="82"/>
      <c r="O488" s="83"/>
      <c r="P488" s="35"/>
      <c r="Q488" s="35"/>
      <c r="R488" s="35"/>
      <c r="S488" s="156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</row>
    <row r="489" spans="1:29" s="22" customFormat="1" x14ac:dyDescent="0.2">
      <c r="A489" s="109">
        <v>483</v>
      </c>
      <c r="B489" s="77"/>
      <c r="C489" s="21" t="e">
        <f t="shared" si="34"/>
        <v>#N/A</v>
      </c>
      <c r="D489" s="21"/>
      <c r="E489" s="103"/>
      <c r="F489" s="80">
        <f t="shared" si="35"/>
        <v>0</v>
      </c>
      <c r="G489" s="81" t="e">
        <f>F489/#REF!</f>
        <v>#REF!</v>
      </c>
      <c r="H489" s="21"/>
      <c r="I489" s="28">
        <f t="shared" si="36"/>
        <v>114</v>
      </c>
      <c r="J489" s="35"/>
      <c r="K489" s="35"/>
      <c r="L489" s="35"/>
      <c r="M489" s="35"/>
      <c r="N489" s="82"/>
      <c r="O489" s="83"/>
      <c r="P489" s="35"/>
      <c r="Q489" s="35"/>
      <c r="R489" s="35"/>
      <c r="S489" s="156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</row>
    <row r="490" spans="1:29" s="22" customFormat="1" x14ac:dyDescent="0.2">
      <c r="A490" s="109">
        <v>484</v>
      </c>
      <c r="B490" s="77"/>
      <c r="C490" s="21" t="e">
        <f t="shared" si="34"/>
        <v>#N/A</v>
      </c>
      <c r="D490" s="21"/>
      <c r="E490" s="103"/>
      <c r="F490" s="80">
        <f t="shared" si="35"/>
        <v>0</v>
      </c>
      <c r="G490" s="81" t="e">
        <f>F490/#REF!</f>
        <v>#REF!</v>
      </c>
      <c r="H490" s="21"/>
      <c r="I490" s="28">
        <f t="shared" si="36"/>
        <v>114</v>
      </c>
      <c r="J490" s="35"/>
      <c r="K490" s="35"/>
      <c r="L490" s="35"/>
      <c r="M490" s="35"/>
      <c r="N490" s="82"/>
      <c r="O490" s="83"/>
      <c r="P490" s="35"/>
      <c r="Q490" s="35"/>
      <c r="R490" s="35"/>
      <c r="S490" s="156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</row>
    <row r="491" spans="1:29" s="22" customFormat="1" x14ac:dyDescent="0.2">
      <c r="A491" s="109">
        <v>485</v>
      </c>
      <c r="B491" s="77"/>
      <c r="C491" s="21" t="e">
        <f t="shared" si="34"/>
        <v>#N/A</v>
      </c>
      <c r="D491" s="21"/>
      <c r="E491" s="103"/>
      <c r="F491" s="80">
        <f t="shared" si="35"/>
        <v>0</v>
      </c>
      <c r="G491" s="81" t="e">
        <f>F491/#REF!</f>
        <v>#REF!</v>
      </c>
      <c r="H491" s="21"/>
      <c r="I491" s="28">
        <f t="shared" si="36"/>
        <v>114</v>
      </c>
      <c r="J491" s="35"/>
      <c r="K491" s="35"/>
      <c r="L491" s="35"/>
      <c r="M491" s="35"/>
      <c r="N491" s="82"/>
      <c r="O491" s="83"/>
      <c r="P491" s="35"/>
      <c r="Q491" s="35"/>
      <c r="R491" s="35"/>
      <c r="S491" s="156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</row>
    <row r="492" spans="1:29" s="22" customFormat="1" x14ac:dyDescent="0.2">
      <c r="A492" s="109">
        <v>486</v>
      </c>
      <c r="B492" s="77"/>
      <c r="C492" s="21" t="e">
        <f t="shared" si="34"/>
        <v>#N/A</v>
      </c>
      <c r="D492" s="21"/>
      <c r="E492" s="103"/>
      <c r="F492" s="80">
        <f t="shared" si="35"/>
        <v>0</v>
      </c>
      <c r="G492" s="81" t="e">
        <f>F492/#REF!</f>
        <v>#REF!</v>
      </c>
      <c r="H492" s="21"/>
      <c r="I492" s="28">
        <f t="shared" si="36"/>
        <v>114</v>
      </c>
      <c r="J492" s="35"/>
      <c r="K492" s="35"/>
      <c r="L492" s="35"/>
      <c r="M492" s="35"/>
      <c r="N492" s="82"/>
      <c r="O492" s="83"/>
      <c r="P492" s="35"/>
      <c r="Q492" s="35"/>
      <c r="R492" s="35"/>
      <c r="S492" s="156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</row>
    <row r="493" spans="1:29" s="22" customFormat="1" x14ac:dyDescent="0.2">
      <c r="A493" s="109">
        <v>487</v>
      </c>
      <c r="B493" s="77"/>
      <c r="C493" s="21" t="e">
        <f t="shared" si="34"/>
        <v>#N/A</v>
      </c>
      <c r="D493" s="21"/>
      <c r="E493" s="103"/>
      <c r="F493" s="80">
        <f t="shared" si="35"/>
        <v>0</v>
      </c>
      <c r="G493" s="81" t="e">
        <f>F493/#REF!</f>
        <v>#REF!</v>
      </c>
      <c r="H493" s="21"/>
      <c r="I493" s="28">
        <f t="shared" si="36"/>
        <v>114</v>
      </c>
      <c r="J493" s="35"/>
      <c r="K493" s="35"/>
      <c r="L493" s="35"/>
      <c r="M493" s="35"/>
      <c r="N493" s="82"/>
      <c r="O493" s="83"/>
      <c r="P493" s="35"/>
      <c r="Q493" s="35"/>
      <c r="R493" s="35"/>
      <c r="S493" s="156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</row>
    <row r="494" spans="1:29" s="22" customFormat="1" x14ac:dyDescent="0.2">
      <c r="A494" s="109">
        <v>488</v>
      </c>
      <c r="B494" s="77"/>
      <c r="C494" s="21" t="e">
        <f t="shared" si="34"/>
        <v>#N/A</v>
      </c>
      <c r="D494" s="21"/>
      <c r="E494" s="103"/>
      <c r="F494" s="80">
        <f t="shared" si="35"/>
        <v>0</v>
      </c>
      <c r="G494" s="81" t="e">
        <f>F494/#REF!</f>
        <v>#REF!</v>
      </c>
      <c r="H494" s="21"/>
      <c r="I494" s="28">
        <f t="shared" si="36"/>
        <v>114</v>
      </c>
      <c r="J494" s="35"/>
      <c r="K494" s="35"/>
      <c r="L494" s="35"/>
      <c r="M494" s="35"/>
      <c r="N494" s="82"/>
      <c r="O494" s="83"/>
      <c r="P494" s="35"/>
      <c r="Q494" s="35"/>
      <c r="R494" s="35"/>
      <c r="S494" s="156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</row>
    <row r="495" spans="1:29" s="22" customFormat="1" x14ac:dyDescent="0.2">
      <c r="A495" s="109">
        <v>489</v>
      </c>
      <c r="B495" s="77"/>
      <c r="C495" s="21" t="e">
        <f t="shared" si="34"/>
        <v>#N/A</v>
      </c>
      <c r="D495" s="21"/>
      <c r="E495" s="103"/>
      <c r="F495" s="80">
        <f t="shared" si="35"/>
        <v>0</v>
      </c>
      <c r="G495" s="81" t="e">
        <f>F495/#REF!</f>
        <v>#REF!</v>
      </c>
      <c r="H495" s="21"/>
      <c r="I495" s="28">
        <f t="shared" si="36"/>
        <v>114</v>
      </c>
      <c r="J495" s="35"/>
      <c r="K495" s="35"/>
      <c r="L495" s="35"/>
      <c r="M495" s="35"/>
      <c r="N495" s="82"/>
      <c r="O495" s="83"/>
      <c r="P495" s="35"/>
      <c r="Q495" s="35"/>
      <c r="R495" s="35"/>
      <c r="S495" s="156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</row>
    <row r="496" spans="1:29" s="22" customFormat="1" x14ac:dyDescent="0.2">
      <c r="A496" s="109">
        <v>490</v>
      </c>
      <c r="B496" s="77"/>
      <c r="C496" s="21" t="e">
        <f t="shared" si="34"/>
        <v>#N/A</v>
      </c>
      <c r="D496" s="21"/>
      <c r="E496" s="103"/>
      <c r="F496" s="80">
        <f t="shared" si="35"/>
        <v>0</v>
      </c>
      <c r="G496" s="81" t="e">
        <f>F496/#REF!</f>
        <v>#REF!</v>
      </c>
      <c r="H496" s="21"/>
      <c r="I496" s="28">
        <f t="shared" si="36"/>
        <v>114</v>
      </c>
      <c r="J496" s="35"/>
      <c r="K496" s="35"/>
      <c r="L496" s="35"/>
      <c r="M496" s="35"/>
      <c r="N496" s="82"/>
      <c r="O496" s="83"/>
      <c r="P496" s="35"/>
      <c r="Q496" s="35"/>
      <c r="R496" s="35"/>
      <c r="S496" s="156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</row>
    <row r="497" spans="1:29" s="22" customFormat="1" x14ac:dyDescent="0.2">
      <c r="A497" s="109">
        <v>491</v>
      </c>
      <c r="B497" s="77"/>
      <c r="C497" s="21" t="e">
        <f t="shared" si="34"/>
        <v>#N/A</v>
      </c>
      <c r="D497" s="21"/>
      <c r="E497" s="103"/>
      <c r="F497" s="80">
        <f t="shared" si="35"/>
        <v>0</v>
      </c>
      <c r="G497" s="81" t="e">
        <f>F497/#REF!</f>
        <v>#REF!</v>
      </c>
      <c r="H497" s="21"/>
      <c r="I497" s="28">
        <f t="shared" si="36"/>
        <v>114</v>
      </c>
      <c r="J497" s="35"/>
      <c r="K497" s="35"/>
      <c r="L497" s="35"/>
      <c r="M497" s="35"/>
      <c r="N497" s="82"/>
      <c r="O497" s="83"/>
      <c r="P497" s="35"/>
      <c r="Q497" s="35"/>
      <c r="R497" s="35"/>
      <c r="S497" s="156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</row>
    <row r="498" spans="1:29" s="22" customFormat="1" x14ac:dyDescent="0.2">
      <c r="A498" s="109">
        <v>492</v>
      </c>
      <c r="B498" s="77"/>
      <c r="C498" s="21" t="e">
        <f t="shared" si="34"/>
        <v>#N/A</v>
      </c>
      <c r="D498" s="21"/>
      <c r="E498" s="103"/>
      <c r="F498" s="80">
        <f t="shared" si="35"/>
        <v>0</v>
      </c>
      <c r="G498" s="81" t="e">
        <f>F498/#REF!</f>
        <v>#REF!</v>
      </c>
      <c r="H498" s="21"/>
      <c r="I498" s="28">
        <f t="shared" si="36"/>
        <v>114</v>
      </c>
      <c r="J498" s="35"/>
      <c r="K498" s="35"/>
      <c r="L498" s="35"/>
      <c r="M498" s="35"/>
      <c r="N498" s="82"/>
      <c r="O498" s="83"/>
      <c r="P498" s="35"/>
      <c r="Q498" s="35"/>
      <c r="R498" s="35"/>
      <c r="S498" s="156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</row>
    <row r="499" spans="1:29" s="22" customFormat="1" x14ac:dyDescent="0.2">
      <c r="A499" s="109">
        <v>493</v>
      </c>
      <c r="B499" s="77"/>
      <c r="C499" s="21" t="e">
        <f t="shared" si="34"/>
        <v>#N/A</v>
      </c>
      <c r="D499" s="21"/>
      <c r="E499" s="103"/>
      <c r="F499" s="80">
        <f t="shared" si="35"/>
        <v>0</v>
      </c>
      <c r="G499" s="81" t="e">
        <f>F499/#REF!</f>
        <v>#REF!</v>
      </c>
      <c r="H499" s="21"/>
      <c r="I499" s="28">
        <f t="shared" si="36"/>
        <v>114</v>
      </c>
      <c r="J499" s="35"/>
      <c r="K499" s="35"/>
      <c r="L499" s="35"/>
      <c r="M499" s="35"/>
      <c r="N499" s="82"/>
      <c r="O499" s="83"/>
      <c r="P499" s="35"/>
      <c r="Q499" s="35"/>
      <c r="R499" s="35"/>
      <c r="S499" s="156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</row>
    <row r="500" spans="1:29" s="22" customFormat="1" x14ac:dyDescent="0.2">
      <c r="A500" s="109">
        <v>494</v>
      </c>
      <c r="B500" s="77"/>
      <c r="C500" s="21" t="e">
        <f t="shared" si="34"/>
        <v>#N/A</v>
      </c>
      <c r="D500" s="21"/>
      <c r="E500" s="103"/>
      <c r="F500" s="80">
        <f t="shared" si="35"/>
        <v>0</v>
      </c>
      <c r="G500" s="81" t="e">
        <f>F500/#REF!</f>
        <v>#REF!</v>
      </c>
      <c r="H500" s="21"/>
      <c r="I500" s="28">
        <f t="shared" si="36"/>
        <v>114</v>
      </c>
      <c r="J500" s="35"/>
      <c r="K500" s="35"/>
      <c r="L500" s="35"/>
      <c r="M500" s="35"/>
      <c r="N500" s="82"/>
      <c r="O500" s="83"/>
      <c r="P500" s="35"/>
      <c r="Q500" s="35"/>
      <c r="R500" s="35"/>
      <c r="S500" s="156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</row>
    <row r="501" spans="1:29" s="22" customFormat="1" x14ac:dyDescent="0.2">
      <c r="A501" s="109">
        <v>495</v>
      </c>
      <c r="B501" s="77"/>
      <c r="C501" s="21" t="e">
        <f t="shared" si="34"/>
        <v>#N/A</v>
      </c>
      <c r="D501" s="21"/>
      <c r="E501" s="103"/>
      <c r="F501" s="80">
        <f t="shared" si="35"/>
        <v>0</v>
      </c>
      <c r="G501" s="81" t="e">
        <f>F501/#REF!</f>
        <v>#REF!</v>
      </c>
      <c r="H501" s="21"/>
      <c r="I501" s="28">
        <f t="shared" si="36"/>
        <v>114</v>
      </c>
      <c r="J501" s="35"/>
      <c r="K501" s="35"/>
      <c r="L501" s="35"/>
      <c r="M501" s="35"/>
      <c r="N501" s="82"/>
      <c r="O501" s="83"/>
      <c r="P501" s="35"/>
      <c r="Q501" s="35"/>
      <c r="R501" s="35"/>
      <c r="S501" s="156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</row>
    <row r="502" spans="1:29" s="22" customFormat="1" x14ac:dyDescent="0.2">
      <c r="A502" s="109">
        <v>496</v>
      </c>
      <c r="B502" s="77"/>
      <c r="C502" s="21" t="e">
        <f t="shared" si="34"/>
        <v>#N/A</v>
      </c>
      <c r="D502" s="21"/>
      <c r="E502" s="103"/>
      <c r="F502" s="80">
        <f t="shared" si="35"/>
        <v>0</v>
      </c>
      <c r="G502" s="81" t="e">
        <f>F502/#REF!</f>
        <v>#REF!</v>
      </c>
      <c r="H502" s="21"/>
      <c r="I502" s="28">
        <f t="shared" si="36"/>
        <v>114</v>
      </c>
      <c r="J502" s="35"/>
      <c r="K502" s="35"/>
      <c r="L502" s="35"/>
      <c r="M502" s="35"/>
      <c r="N502" s="82"/>
      <c r="O502" s="83"/>
      <c r="P502" s="35"/>
      <c r="Q502" s="35"/>
      <c r="R502" s="35"/>
      <c r="S502" s="156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</row>
    <row r="503" spans="1:29" s="22" customFormat="1" x14ac:dyDescent="0.2">
      <c r="A503" s="109">
        <v>497</v>
      </c>
      <c r="B503" s="77"/>
      <c r="C503" s="21" t="e">
        <f t="shared" si="34"/>
        <v>#N/A</v>
      </c>
      <c r="D503" s="21"/>
      <c r="E503" s="103"/>
      <c r="F503" s="80">
        <f t="shared" si="35"/>
        <v>0</v>
      </c>
      <c r="G503" s="81" t="e">
        <f>F503/#REF!</f>
        <v>#REF!</v>
      </c>
      <c r="H503" s="21"/>
      <c r="I503" s="28">
        <f t="shared" si="36"/>
        <v>114</v>
      </c>
      <c r="J503" s="35"/>
      <c r="K503" s="35"/>
      <c r="L503" s="35"/>
      <c r="M503" s="35"/>
      <c r="N503" s="82"/>
      <c r="O503" s="83"/>
      <c r="P503" s="35"/>
      <c r="Q503" s="35"/>
      <c r="R503" s="35"/>
      <c r="S503" s="156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</row>
    <row r="504" spans="1:29" s="22" customFormat="1" x14ac:dyDescent="0.2">
      <c r="A504" s="109">
        <v>498</v>
      </c>
      <c r="B504" s="77"/>
      <c r="C504" s="21" t="e">
        <f t="shared" si="34"/>
        <v>#N/A</v>
      </c>
      <c r="D504" s="21"/>
      <c r="E504" s="103"/>
      <c r="F504" s="80">
        <f t="shared" si="35"/>
        <v>0</v>
      </c>
      <c r="G504" s="81" t="e">
        <f>F504/#REF!</f>
        <v>#REF!</v>
      </c>
      <c r="H504" s="21"/>
      <c r="I504" s="28">
        <f t="shared" si="36"/>
        <v>114</v>
      </c>
      <c r="J504" s="35"/>
      <c r="K504" s="35"/>
      <c r="L504" s="35"/>
      <c r="M504" s="35"/>
      <c r="N504" s="82"/>
      <c r="O504" s="83"/>
      <c r="P504" s="35"/>
      <c r="Q504" s="35"/>
      <c r="R504" s="35"/>
      <c r="S504" s="156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</row>
    <row r="505" spans="1:29" s="22" customFormat="1" x14ac:dyDescent="0.2">
      <c r="A505" s="109">
        <v>499</v>
      </c>
      <c r="B505" s="77"/>
      <c r="C505" s="21" t="e">
        <f t="shared" si="34"/>
        <v>#N/A</v>
      </c>
      <c r="D505" s="21"/>
      <c r="E505" s="103"/>
      <c r="F505" s="80">
        <f t="shared" si="35"/>
        <v>0</v>
      </c>
      <c r="G505" s="81" t="e">
        <f>F505/#REF!</f>
        <v>#REF!</v>
      </c>
      <c r="H505" s="21"/>
      <c r="I505" s="28">
        <f t="shared" si="36"/>
        <v>114</v>
      </c>
      <c r="J505" s="35"/>
      <c r="K505" s="35"/>
      <c r="L505" s="35"/>
      <c r="M505" s="35"/>
      <c r="N505" s="82"/>
      <c r="O505" s="83"/>
      <c r="P505" s="35"/>
      <c r="Q505" s="35"/>
      <c r="R505" s="35"/>
      <c r="S505" s="156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</row>
    <row r="506" spans="1:29" s="22" customFormat="1" x14ac:dyDescent="0.2">
      <c r="A506" s="109">
        <v>500</v>
      </c>
      <c r="B506" s="77"/>
      <c r="C506" s="21" t="e">
        <f t="shared" si="34"/>
        <v>#N/A</v>
      </c>
      <c r="D506" s="21"/>
      <c r="E506" s="103"/>
      <c r="F506" s="80">
        <f t="shared" si="35"/>
        <v>0</v>
      </c>
      <c r="G506" s="81" t="e">
        <f>F506/#REF!</f>
        <v>#REF!</v>
      </c>
      <c r="H506" s="21"/>
      <c r="I506" s="28">
        <f t="shared" si="36"/>
        <v>114</v>
      </c>
      <c r="J506" s="35"/>
      <c r="K506" s="35"/>
      <c r="L506" s="35"/>
      <c r="M506" s="35"/>
      <c r="N506" s="82"/>
      <c r="O506" s="83"/>
      <c r="P506" s="35"/>
      <c r="Q506" s="35"/>
      <c r="R506" s="35"/>
      <c r="S506" s="156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</row>
    <row r="507" spans="1:29" s="22" customFormat="1" x14ac:dyDescent="0.2">
      <c r="A507" s="109">
        <v>501</v>
      </c>
      <c r="B507" s="77"/>
      <c r="C507" s="21" t="e">
        <f t="shared" si="34"/>
        <v>#N/A</v>
      </c>
      <c r="D507" s="21"/>
      <c r="E507" s="103"/>
      <c r="F507" s="80">
        <f t="shared" si="35"/>
        <v>0</v>
      </c>
      <c r="G507" s="81" t="e">
        <f>F507/#REF!</f>
        <v>#REF!</v>
      </c>
      <c r="H507" s="21"/>
      <c r="I507" s="28">
        <f t="shared" si="36"/>
        <v>114</v>
      </c>
      <c r="J507" s="35"/>
      <c r="K507" s="35"/>
      <c r="L507" s="35"/>
      <c r="M507" s="35"/>
      <c r="N507" s="82"/>
      <c r="O507" s="83"/>
      <c r="P507" s="35"/>
      <c r="Q507" s="35"/>
      <c r="R507" s="35"/>
      <c r="S507" s="156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</row>
    <row r="508" spans="1:29" s="22" customFormat="1" x14ac:dyDescent="0.2">
      <c r="A508" s="109">
        <v>502</v>
      </c>
      <c r="B508" s="77"/>
      <c r="C508" s="21" t="e">
        <f t="shared" si="34"/>
        <v>#N/A</v>
      </c>
      <c r="D508" s="21"/>
      <c r="E508" s="103"/>
      <c r="F508" s="80">
        <f t="shared" si="35"/>
        <v>0</v>
      </c>
      <c r="G508" s="81" t="e">
        <f>F508/#REF!</f>
        <v>#REF!</v>
      </c>
      <c r="H508" s="21"/>
      <c r="I508" s="28">
        <f t="shared" si="36"/>
        <v>114</v>
      </c>
      <c r="J508" s="35"/>
      <c r="K508" s="35"/>
      <c r="L508" s="35"/>
      <c r="M508" s="35"/>
      <c r="N508" s="82"/>
      <c r="O508" s="83"/>
      <c r="P508" s="35"/>
      <c r="Q508" s="35"/>
      <c r="R508" s="35"/>
      <c r="S508" s="156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</row>
    <row r="509" spans="1:29" s="22" customFormat="1" x14ac:dyDescent="0.2">
      <c r="A509" s="109">
        <v>503</v>
      </c>
      <c r="B509" s="77"/>
      <c r="C509" s="21" t="e">
        <f t="shared" si="34"/>
        <v>#N/A</v>
      </c>
      <c r="D509" s="21"/>
      <c r="E509" s="103"/>
      <c r="F509" s="80">
        <f t="shared" si="35"/>
        <v>0</v>
      </c>
      <c r="G509" s="81" t="e">
        <f>F509/#REF!</f>
        <v>#REF!</v>
      </c>
      <c r="H509" s="21"/>
      <c r="I509" s="28">
        <f t="shared" si="36"/>
        <v>114</v>
      </c>
      <c r="J509" s="35"/>
      <c r="K509" s="35"/>
      <c r="L509" s="35"/>
      <c r="M509" s="35"/>
      <c r="N509" s="82"/>
      <c r="O509" s="83"/>
      <c r="P509" s="35"/>
      <c r="Q509" s="35"/>
      <c r="R509" s="35"/>
      <c r="S509" s="156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</row>
    <row r="510" spans="1:29" s="22" customFormat="1" x14ac:dyDescent="0.2">
      <c r="A510" s="109">
        <v>504</v>
      </c>
      <c r="B510" s="77"/>
      <c r="C510" s="21" t="e">
        <f t="shared" si="34"/>
        <v>#N/A</v>
      </c>
      <c r="D510" s="21"/>
      <c r="E510" s="103"/>
      <c r="F510" s="80">
        <f t="shared" si="35"/>
        <v>0</v>
      </c>
      <c r="G510" s="81" t="e">
        <f>F510/#REF!</f>
        <v>#REF!</v>
      </c>
      <c r="H510" s="21"/>
      <c r="I510" s="28">
        <f t="shared" si="36"/>
        <v>114</v>
      </c>
      <c r="J510" s="35"/>
      <c r="K510" s="35"/>
      <c r="L510" s="35"/>
      <c r="M510" s="35"/>
      <c r="N510" s="82"/>
      <c r="O510" s="83"/>
      <c r="P510" s="35"/>
      <c r="Q510" s="35"/>
      <c r="R510" s="35"/>
      <c r="S510" s="156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</row>
    <row r="511" spans="1:29" s="22" customFormat="1" x14ac:dyDescent="0.2">
      <c r="A511" s="109">
        <v>505</v>
      </c>
      <c r="B511" s="77"/>
      <c r="C511" s="21" t="e">
        <f t="shared" si="34"/>
        <v>#N/A</v>
      </c>
      <c r="D511" s="21"/>
      <c r="E511" s="103"/>
      <c r="F511" s="80">
        <f t="shared" si="35"/>
        <v>0</v>
      </c>
      <c r="G511" s="81" t="e">
        <f>F511/#REF!</f>
        <v>#REF!</v>
      </c>
      <c r="H511" s="21"/>
      <c r="I511" s="28">
        <f t="shared" si="36"/>
        <v>114</v>
      </c>
      <c r="J511" s="35"/>
      <c r="K511" s="35"/>
      <c r="L511" s="35"/>
      <c r="M511" s="35"/>
      <c r="N511" s="82"/>
      <c r="O511" s="83"/>
      <c r="P511" s="35"/>
      <c r="Q511" s="35"/>
      <c r="R511" s="35"/>
      <c r="S511" s="156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</row>
    <row r="512" spans="1:29" s="22" customFormat="1" x14ac:dyDescent="0.2">
      <c r="A512" s="109">
        <v>506</v>
      </c>
      <c r="B512" s="77"/>
      <c r="C512" s="21" t="e">
        <f t="shared" si="34"/>
        <v>#N/A</v>
      </c>
      <c r="D512" s="21"/>
      <c r="E512" s="103"/>
      <c r="F512" s="80">
        <f t="shared" si="35"/>
        <v>0</v>
      </c>
      <c r="G512" s="81" t="e">
        <f>F512/#REF!</f>
        <v>#REF!</v>
      </c>
      <c r="H512" s="21"/>
      <c r="I512" s="28">
        <f t="shared" si="36"/>
        <v>114</v>
      </c>
      <c r="J512" s="35"/>
      <c r="K512" s="35"/>
      <c r="L512" s="35"/>
      <c r="M512" s="35"/>
      <c r="N512" s="82"/>
      <c r="O512" s="83"/>
      <c r="P512" s="35"/>
      <c r="Q512" s="35"/>
      <c r="R512" s="35"/>
      <c r="S512" s="156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</row>
    <row r="513" spans="1:29" s="22" customFormat="1" x14ac:dyDescent="0.2">
      <c r="A513" s="109">
        <v>507</v>
      </c>
      <c r="B513" s="77"/>
      <c r="C513" s="21" t="e">
        <f t="shared" si="34"/>
        <v>#N/A</v>
      </c>
      <c r="D513" s="21"/>
      <c r="E513" s="103"/>
      <c r="F513" s="80">
        <f t="shared" si="35"/>
        <v>0</v>
      </c>
      <c r="G513" s="81" t="e">
        <f>F513/#REF!</f>
        <v>#REF!</v>
      </c>
      <c r="H513" s="21"/>
      <c r="I513" s="28">
        <f t="shared" si="36"/>
        <v>114</v>
      </c>
      <c r="J513" s="35"/>
      <c r="K513" s="35"/>
      <c r="L513" s="35"/>
      <c r="M513" s="35"/>
      <c r="N513" s="82"/>
      <c r="O513" s="83"/>
      <c r="P513" s="35"/>
      <c r="Q513" s="35"/>
      <c r="R513" s="35"/>
      <c r="S513" s="156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</row>
    <row r="514" spans="1:29" s="22" customFormat="1" x14ac:dyDescent="0.2">
      <c r="A514" s="109">
        <v>508</v>
      </c>
      <c r="B514" s="77"/>
      <c r="C514" s="21" t="e">
        <f t="shared" si="34"/>
        <v>#N/A</v>
      </c>
      <c r="D514" s="21"/>
      <c r="E514" s="103"/>
      <c r="F514" s="80">
        <f t="shared" si="35"/>
        <v>0</v>
      </c>
      <c r="G514" s="81" t="e">
        <f>F514/#REF!</f>
        <v>#REF!</v>
      </c>
      <c r="H514" s="21"/>
      <c r="I514" s="28">
        <f t="shared" si="36"/>
        <v>114</v>
      </c>
      <c r="J514" s="35"/>
      <c r="K514" s="35"/>
      <c r="L514" s="35"/>
      <c r="M514" s="35"/>
      <c r="N514" s="82"/>
      <c r="O514" s="83"/>
      <c r="P514" s="35"/>
      <c r="Q514" s="35"/>
      <c r="R514" s="35"/>
      <c r="S514" s="156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</row>
    <row r="515" spans="1:29" s="22" customFormat="1" x14ac:dyDescent="0.2">
      <c r="A515" s="109">
        <v>509</v>
      </c>
      <c r="B515" s="77"/>
      <c r="C515" s="21" t="e">
        <f t="shared" si="34"/>
        <v>#N/A</v>
      </c>
      <c r="D515" s="21"/>
      <c r="E515" s="103"/>
      <c r="F515" s="80">
        <f t="shared" si="35"/>
        <v>0</v>
      </c>
      <c r="G515" s="81" t="e">
        <f>F515/#REF!</f>
        <v>#REF!</v>
      </c>
      <c r="H515" s="21"/>
      <c r="I515" s="28">
        <f t="shared" si="36"/>
        <v>114</v>
      </c>
      <c r="J515" s="35"/>
      <c r="K515" s="35"/>
      <c r="L515" s="35"/>
      <c r="M515" s="35"/>
      <c r="N515" s="82"/>
      <c r="O515" s="83"/>
      <c r="P515" s="35"/>
      <c r="Q515" s="35"/>
      <c r="R515" s="35"/>
      <c r="S515" s="156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</row>
    <row r="516" spans="1:29" s="22" customFormat="1" x14ac:dyDescent="0.2">
      <c r="A516" s="109">
        <v>510</v>
      </c>
      <c r="B516" s="77"/>
      <c r="C516" s="21" t="e">
        <f t="shared" si="34"/>
        <v>#N/A</v>
      </c>
      <c r="D516" s="21"/>
      <c r="E516" s="103"/>
      <c r="F516" s="80">
        <f t="shared" si="35"/>
        <v>0</v>
      </c>
      <c r="G516" s="81" t="e">
        <f>F516/#REF!</f>
        <v>#REF!</v>
      </c>
      <c r="H516" s="21"/>
      <c r="I516" s="28">
        <f t="shared" si="36"/>
        <v>114</v>
      </c>
      <c r="J516" s="35"/>
      <c r="K516" s="35"/>
      <c r="L516" s="35"/>
      <c r="M516" s="35"/>
      <c r="N516" s="82"/>
      <c r="O516" s="83"/>
      <c r="P516" s="35"/>
      <c r="Q516" s="35"/>
      <c r="R516" s="35"/>
      <c r="S516" s="156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</row>
    <row r="517" spans="1:29" s="22" customFormat="1" x14ac:dyDescent="0.2">
      <c r="A517" s="109">
        <v>511</v>
      </c>
      <c r="B517" s="77"/>
      <c r="C517" s="21" t="e">
        <f t="shared" si="34"/>
        <v>#N/A</v>
      </c>
      <c r="D517" s="21"/>
      <c r="E517" s="103"/>
      <c r="F517" s="80">
        <f t="shared" si="35"/>
        <v>0</v>
      </c>
      <c r="G517" s="81" t="e">
        <f>F517/#REF!</f>
        <v>#REF!</v>
      </c>
      <c r="H517" s="21"/>
      <c r="I517" s="28">
        <f t="shared" si="36"/>
        <v>114</v>
      </c>
      <c r="J517" s="35"/>
      <c r="K517" s="35"/>
      <c r="L517" s="35"/>
      <c r="M517" s="35"/>
      <c r="N517" s="82"/>
      <c r="O517" s="83"/>
      <c r="P517" s="35"/>
      <c r="Q517" s="35"/>
      <c r="R517" s="35"/>
      <c r="S517" s="156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</row>
    <row r="518" spans="1:29" s="22" customFormat="1" x14ac:dyDescent="0.2">
      <c r="A518" s="109">
        <v>512</v>
      </c>
      <c r="B518" s="77"/>
      <c r="C518" s="21" t="e">
        <f t="shared" si="34"/>
        <v>#N/A</v>
      </c>
      <c r="D518" s="21"/>
      <c r="E518" s="103"/>
      <c r="F518" s="80">
        <f t="shared" si="35"/>
        <v>0</v>
      </c>
      <c r="G518" s="81" t="e">
        <f>F518/#REF!</f>
        <v>#REF!</v>
      </c>
      <c r="H518" s="21"/>
      <c r="I518" s="28">
        <f t="shared" si="36"/>
        <v>114</v>
      </c>
      <c r="J518" s="35"/>
      <c r="K518" s="35"/>
      <c r="L518" s="35"/>
      <c r="M518" s="35"/>
      <c r="N518" s="82"/>
      <c r="O518" s="83"/>
      <c r="P518" s="35"/>
      <c r="Q518" s="35"/>
      <c r="R518" s="35"/>
      <c r="S518" s="156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</row>
    <row r="519" spans="1:29" s="22" customFormat="1" x14ac:dyDescent="0.2">
      <c r="A519" s="109">
        <v>513</v>
      </c>
      <c r="B519" s="77"/>
      <c r="C519" s="21" t="e">
        <f t="shared" si="34"/>
        <v>#N/A</v>
      </c>
      <c r="D519" s="21"/>
      <c r="E519" s="103"/>
      <c r="F519" s="80">
        <f t="shared" si="35"/>
        <v>0</v>
      </c>
      <c r="G519" s="81" t="e">
        <f>F519/#REF!</f>
        <v>#REF!</v>
      </c>
      <c r="H519" s="21"/>
      <c r="I519" s="28">
        <f t="shared" si="36"/>
        <v>114</v>
      </c>
      <c r="J519" s="35"/>
      <c r="K519" s="35"/>
      <c r="L519" s="35"/>
      <c r="M519" s="35"/>
      <c r="N519" s="82"/>
      <c r="O519" s="83"/>
      <c r="P519" s="35"/>
      <c r="Q519" s="35"/>
      <c r="R519" s="35"/>
      <c r="S519" s="156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</row>
    <row r="520" spans="1:29" s="22" customFormat="1" x14ac:dyDescent="0.2">
      <c r="A520" s="109">
        <v>514</v>
      </c>
      <c r="B520" s="77"/>
      <c r="C520" s="21" t="e">
        <f t="shared" si="34"/>
        <v>#N/A</v>
      </c>
      <c r="D520" s="21"/>
      <c r="E520" s="103"/>
      <c r="F520" s="80">
        <f t="shared" si="35"/>
        <v>0</v>
      </c>
      <c r="G520" s="81" t="e">
        <f>F520/#REF!</f>
        <v>#REF!</v>
      </c>
      <c r="H520" s="21"/>
      <c r="I520" s="28">
        <f t="shared" si="36"/>
        <v>114</v>
      </c>
      <c r="J520" s="35"/>
      <c r="K520" s="35"/>
      <c r="L520" s="35"/>
      <c r="M520" s="35"/>
      <c r="N520" s="82"/>
      <c r="O520" s="83"/>
      <c r="P520" s="35"/>
      <c r="Q520" s="35"/>
      <c r="R520" s="35"/>
      <c r="S520" s="156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</row>
    <row r="521" spans="1:29" s="22" customFormat="1" x14ac:dyDescent="0.2">
      <c r="A521" s="109">
        <v>515</v>
      </c>
      <c r="B521" s="77"/>
      <c r="C521" s="21" t="e">
        <f t="shared" si="34"/>
        <v>#N/A</v>
      </c>
      <c r="D521" s="21"/>
      <c r="E521" s="103"/>
      <c r="F521" s="80">
        <f t="shared" si="35"/>
        <v>0</v>
      </c>
      <c r="G521" s="81" t="e">
        <f>F521/#REF!</f>
        <v>#REF!</v>
      </c>
      <c r="H521" s="21"/>
      <c r="I521" s="28">
        <f t="shared" si="36"/>
        <v>114</v>
      </c>
      <c r="J521" s="35"/>
      <c r="K521" s="35"/>
      <c r="L521" s="35"/>
      <c r="M521" s="35"/>
      <c r="N521" s="82"/>
      <c r="O521" s="83"/>
      <c r="P521" s="35"/>
      <c r="Q521" s="35"/>
      <c r="R521" s="35"/>
      <c r="S521" s="156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</row>
    <row r="522" spans="1:29" s="22" customFormat="1" x14ac:dyDescent="0.2">
      <c r="A522" s="109">
        <v>516</v>
      </c>
      <c r="B522" s="77"/>
      <c r="C522" s="21" t="e">
        <f t="shared" si="34"/>
        <v>#N/A</v>
      </c>
      <c r="D522" s="21"/>
      <c r="E522" s="103"/>
      <c r="F522" s="80">
        <f t="shared" si="35"/>
        <v>0</v>
      </c>
      <c r="G522" s="81" t="e">
        <f>F522/#REF!</f>
        <v>#REF!</v>
      </c>
      <c r="H522" s="21"/>
      <c r="I522" s="28">
        <f t="shared" si="36"/>
        <v>114</v>
      </c>
      <c r="J522" s="35"/>
      <c r="K522" s="35"/>
      <c r="L522" s="35"/>
      <c r="M522" s="35"/>
      <c r="N522" s="82"/>
      <c r="O522" s="83"/>
      <c r="P522" s="35"/>
      <c r="Q522" s="35"/>
      <c r="R522" s="35"/>
      <c r="S522" s="156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</row>
    <row r="523" spans="1:29" s="22" customFormat="1" x14ac:dyDescent="0.2">
      <c r="A523" s="109">
        <v>517</v>
      </c>
      <c r="B523" s="77"/>
      <c r="C523" s="21" t="e">
        <f t="shared" si="34"/>
        <v>#N/A</v>
      </c>
      <c r="D523" s="21"/>
      <c r="E523" s="103"/>
      <c r="F523" s="80">
        <f t="shared" si="35"/>
        <v>0</v>
      </c>
      <c r="G523" s="81" t="e">
        <f>F523/#REF!</f>
        <v>#REF!</v>
      </c>
      <c r="H523" s="21"/>
      <c r="I523" s="28">
        <f t="shared" si="36"/>
        <v>114</v>
      </c>
      <c r="J523" s="35"/>
      <c r="K523" s="35"/>
      <c r="L523" s="35"/>
      <c r="M523" s="35"/>
      <c r="N523" s="82"/>
      <c r="O523" s="83"/>
      <c r="P523" s="35"/>
      <c r="Q523" s="35"/>
      <c r="R523" s="35"/>
      <c r="S523" s="156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</row>
    <row r="524" spans="1:29" s="22" customFormat="1" x14ac:dyDescent="0.2">
      <c r="A524" s="109">
        <v>518</v>
      </c>
      <c r="B524" s="77"/>
      <c r="C524" s="21" t="e">
        <f t="shared" si="34"/>
        <v>#N/A</v>
      </c>
      <c r="D524" s="21"/>
      <c r="E524" s="103"/>
      <c r="F524" s="80">
        <f t="shared" si="35"/>
        <v>0</v>
      </c>
      <c r="G524" s="81" t="e">
        <f>F524/#REF!</f>
        <v>#REF!</v>
      </c>
      <c r="H524" s="21"/>
      <c r="I524" s="28">
        <f t="shared" si="36"/>
        <v>114</v>
      </c>
      <c r="J524" s="35"/>
      <c r="K524" s="35"/>
      <c r="L524" s="35"/>
      <c r="M524" s="35"/>
      <c r="N524" s="82"/>
      <c r="O524" s="83"/>
      <c r="P524" s="35"/>
      <c r="Q524" s="35"/>
      <c r="R524" s="35"/>
      <c r="S524" s="156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</row>
    <row r="525" spans="1:29" s="22" customFormat="1" x14ac:dyDescent="0.2">
      <c r="A525" s="109">
        <v>519</v>
      </c>
      <c r="B525" s="77"/>
      <c r="C525" s="21" t="e">
        <f t="shared" si="34"/>
        <v>#N/A</v>
      </c>
      <c r="D525" s="21"/>
      <c r="E525" s="103"/>
      <c r="F525" s="80">
        <f t="shared" si="35"/>
        <v>0</v>
      </c>
      <c r="G525" s="81" t="e">
        <f>F525/#REF!</f>
        <v>#REF!</v>
      </c>
      <c r="H525" s="21"/>
      <c r="I525" s="28">
        <f t="shared" si="36"/>
        <v>114</v>
      </c>
      <c r="J525" s="35"/>
      <c r="K525" s="35"/>
      <c r="L525" s="35"/>
      <c r="M525" s="35"/>
      <c r="N525" s="82"/>
      <c r="O525" s="83"/>
      <c r="P525" s="35"/>
      <c r="Q525" s="35"/>
      <c r="R525" s="35"/>
      <c r="S525" s="156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</row>
    <row r="526" spans="1:29" s="22" customFormat="1" x14ac:dyDescent="0.2">
      <c r="A526" s="109">
        <v>520</v>
      </c>
      <c r="B526" s="77"/>
      <c r="C526" s="21" t="e">
        <f t="shared" si="34"/>
        <v>#N/A</v>
      </c>
      <c r="D526" s="21"/>
      <c r="E526" s="103"/>
      <c r="F526" s="80">
        <f t="shared" si="35"/>
        <v>0</v>
      </c>
      <c r="G526" s="81" t="e">
        <f>F526/#REF!</f>
        <v>#REF!</v>
      </c>
      <c r="H526" s="21"/>
      <c r="I526" s="28">
        <f t="shared" si="36"/>
        <v>114</v>
      </c>
      <c r="J526" s="35"/>
      <c r="K526" s="35"/>
      <c r="L526" s="35"/>
      <c r="M526" s="35"/>
      <c r="N526" s="82"/>
      <c r="O526" s="83"/>
      <c r="P526" s="35"/>
      <c r="Q526" s="35"/>
      <c r="R526" s="35"/>
      <c r="S526" s="156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</row>
    <row r="527" spans="1:29" s="22" customFormat="1" x14ac:dyDescent="0.2">
      <c r="A527" s="109">
        <v>521</v>
      </c>
      <c r="B527" s="77"/>
      <c r="C527" s="21" t="e">
        <f t="shared" si="34"/>
        <v>#N/A</v>
      </c>
      <c r="D527" s="21"/>
      <c r="E527" s="103"/>
      <c r="F527" s="80">
        <f t="shared" si="35"/>
        <v>0</v>
      </c>
      <c r="G527" s="81" t="e">
        <f>F527/#REF!</f>
        <v>#REF!</v>
      </c>
      <c r="H527" s="21"/>
      <c r="I527" s="28">
        <f t="shared" si="36"/>
        <v>114</v>
      </c>
      <c r="J527" s="35"/>
      <c r="K527" s="35"/>
      <c r="L527" s="35"/>
      <c r="M527" s="35"/>
      <c r="N527" s="82"/>
      <c r="O527" s="83"/>
      <c r="P527" s="35"/>
      <c r="Q527" s="35"/>
      <c r="R527" s="35"/>
      <c r="S527" s="156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</row>
    <row r="528" spans="1:29" s="22" customFormat="1" x14ac:dyDescent="0.2">
      <c r="A528" s="109">
        <v>522</v>
      </c>
      <c r="B528" s="77"/>
      <c r="C528" s="21" t="e">
        <f t="shared" si="34"/>
        <v>#N/A</v>
      </c>
      <c r="D528" s="21"/>
      <c r="E528" s="103"/>
      <c r="F528" s="80">
        <f t="shared" si="35"/>
        <v>0</v>
      </c>
      <c r="G528" s="81" t="e">
        <f>F528/#REF!</f>
        <v>#REF!</v>
      </c>
      <c r="H528" s="21"/>
      <c r="I528" s="28">
        <f t="shared" si="36"/>
        <v>114</v>
      </c>
      <c r="J528" s="35"/>
      <c r="K528" s="35"/>
      <c r="L528" s="35"/>
      <c r="M528" s="35"/>
      <c r="N528" s="82"/>
      <c r="O528" s="83"/>
      <c r="P528" s="35"/>
      <c r="Q528" s="35"/>
      <c r="R528" s="35"/>
      <c r="S528" s="156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</row>
    <row r="529" spans="1:29" s="22" customFormat="1" x14ac:dyDescent="0.2">
      <c r="A529" s="109">
        <v>523</v>
      </c>
      <c r="B529" s="77"/>
      <c r="C529" s="21" t="e">
        <f t="shared" ref="C529:C583" si="37">VLOOKUP($I529,bypoints,9)</f>
        <v>#N/A</v>
      </c>
      <c r="D529" s="21"/>
      <c r="E529" s="103"/>
      <c r="F529" s="80">
        <f t="shared" ref="F529:F583" si="38">E529*2080</f>
        <v>0</v>
      </c>
      <c r="G529" s="81" t="e">
        <f>F529/#REF!</f>
        <v>#REF!</v>
      </c>
      <c r="H529" s="21"/>
      <c r="I529" s="28">
        <f t="shared" ref="I529:I583" si="39">VLOOKUP($A529,eval, 14,FALSE)</f>
        <v>114</v>
      </c>
      <c r="J529" s="35"/>
      <c r="K529" s="35"/>
      <c r="L529" s="35"/>
      <c r="M529" s="35"/>
      <c r="N529" s="82"/>
      <c r="O529" s="83"/>
      <c r="P529" s="35"/>
      <c r="Q529" s="35"/>
      <c r="R529" s="35"/>
      <c r="S529" s="156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</row>
    <row r="530" spans="1:29" s="22" customFormat="1" x14ac:dyDescent="0.2">
      <c r="A530" s="109">
        <v>524</v>
      </c>
      <c r="B530" s="77"/>
      <c r="C530" s="21" t="e">
        <f t="shared" si="37"/>
        <v>#N/A</v>
      </c>
      <c r="D530" s="21"/>
      <c r="E530" s="103"/>
      <c r="F530" s="80">
        <f t="shared" si="38"/>
        <v>0</v>
      </c>
      <c r="G530" s="81" t="e">
        <f>F530/#REF!</f>
        <v>#REF!</v>
      </c>
      <c r="H530" s="21"/>
      <c r="I530" s="28">
        <f t="shared" si="39"/>
        <v>114</v>
      </c>
      <c r="J530" s="35"/>
      <c r="K530" s="35"/>
      <c r="L530" s="35"/>
      <c r="M530" s="35"/>
      <c r="N530" s="82"/>
      <c r="O530" s="83"/>
      <c r="P530" s="35"/>
      <c r="Q530" s="35"/>
      <c r="R530" s="35"/>
      <c r="S530" s="156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</row>
    <row r="531" spans="1:29" s="22" customFormat="1" x14ac:dyDescent="0.2">
      <c r="A531" s="109">
        <v>525</v>
      </c>
      <c r="B531" s="77"/>
      <c r="C531" s="21" t="e">
        <f t="shared" si="37"/>
        <v>#N/A</v>
      </c>
      <c r="D531" s="21"/>
      <c r="E531" s="103"/>
      <c r="F531" s="80">
        <f t="shared" si="38"/>
        <v>0</v>
      </c>
      <c r="G531" s="81" t="e">
        <f>F531/#REF!</f>
        <v>#REF!</v>
      </c>
      <c r="H531" s="21"/>
      <c r="I531" s="28">
        <f t="shared" si="39"/>
        <v>114</v>
      </c>
      <c r="J531" s="35"/>
      <c r="K531" s="35"/>
      <c r="L531" s="35"/>
      <c r="M531" s="35"/>
      <c r="N531" s="82"/>
      <c r="O531" s="83"/>
      <c r="P531" s="35"/>
      <c r="Q531" s="35"/>
      <c r="R531" s="35"/>
      <c r="S531" s="156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</row>
    <row r="532" spans="1:29" s="22" customFormat="1" x14ac:dyDescent="0.2">
      <c r="A532" s="109">
        <v>526</v>
      </c>
      <c r="B532" s="77"/>
      <c r="C532" s="21" t="e">
        <f t="shared" si="37"/>
        <v>#N/A</v>
      </c>
      <c r="D532" s="21"/>
      <c r="E532" s="103"/>
      <c r="F532" s="80">
        <f t="shared" si="38"/>
        <v>0</v>
      </c>
      <c r="G532" s="81" t="e">
        <f>F532/#REF!</f>
        <v>#REF!</v>
      </c>
      <c r="H532" s="21"/>
      <c r="I532" s="28">
        <f t="shared" si="39"/>
        <v>114</v>
      </c>
      <c r="J532" s="35"/>
      <c r="K532" s="35"/>
      <c r="L532" s="35"/>
      <c r="M532" s="35"/>
      <c r="N532" s="82"/>
      <c r="O532" s="83"/>
      <c r="P532" s="35"/>
      <c r="Q532" s="35"/>
      <c r="R532" s="35"/>
      <c r="S532" s="156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</row>
    <row r="533" spans="1:29" s="22" customFormat="1" x14ac:dyDescent="0.2">
      <c r="A533" s="109">
        <v>527</v>
      </c>
      <c r="B533" s="77"/>
      <c r="C533" s="21" t="e">
        <f t="shared" si="37"/>
        <v>#N/A</v>
      </c>
      <c r="D533" s="21"/>
      <c r="E533" s="103"/>
      <c r="F533" s="80">
        <f t="shared" si="38"/>
        <v>0</v>
      </c>
      <c r="G533" s="81" t="e">
        <f>F533/#REF!</f>
        <v>#REF!</v>
      </c>
      <c r="H533" s="21"/>
      <c r="I533" s="28">
        <f t="shared" si="39"/>
        <v>114</v>
      </c>
      <c r="J533" s="35"/>
      <c r="K533" s="35"/>
      <c r="L533" s="35"/>
      <c r="M533" s="35"/>
      <c r="N533" s="82"/>
      <c r="O533" s="83"/>
      <c r="P533" s="35"/>
      <c r="Q533" s="35"/>
      <c r="R533" s="35"/>
      <c r="S533" s="156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</row>
    <row r="534" spans="1:29" s="22" customFormat="1" x14ac:dyDescent="0.2">
      <c r="A534" s="109">
        <v>528</v>
      </c>
      <c r="B534" s="77"/>
      <c r="C534" s="21" t="e">
        <f t="shared" si="37"/>
        <v>#N/A</v>
      </c>
      <c r="D534" s="21"/>
      <c r="E534" s="103"/>
      <c r="F534" s="80">
        <f t="shared" si="38"/>
        <v>0</v>
      </c>
      <c r="G534" s="81" t="e">
        <f>F534/#REF!</f>
        <v>#REF!</v>
      </c>
      <c r="H534" s="21"/>
      <c r="I534" s="28">
        <f t="shared" si="39"/>
        <v>114</v>
      </c>
      <c r="J534" s="35"/>
      <c r="K534" s="35"/>
      <c r="L534" s="35"/>
      <c r="M534" s="35"/>
      <c r="N534" s="82"/>
      <c r="O534" s="83"/>
      <c r="P534" s="35"/>
      <c r="Q534" s="35"/>
      <c r="R534" s="35"/>
      <c r="S534" s="156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</row>
    <row r="535" spans="1:29" s="22" customFormat="1" x14ac:dyDescent="0.2">
      <c r="A535" s="109">
        <v>529</v>
      </c>
      <c r="B535" s="77"/>
      <c r="C535" s="21" t="e">
        <f t="shared" si="37"/>
        <v>#N/A</v>
      </c>
      <c r="D535" s="21"/>
      <c r="E535" s="103"/>
      <c r="F535" s="80">
        <f t="shared" si="38"/>
        <v>0</v>
      </c>
      <c r="G535" s="81" t="e">
        <f>F535/#REF!</f>
        <v>#REF!</v>
      </c>
      <c r="H535" s="21"/>
      <c r="I535" s="28">
        <f t="shared" si="39"/>
        <v>114</v>
      </c>
      <c r="J535" s="35"/>
      <c r="K535" s="35"/>
      <c r="L535" s="35"/>
      <c r="M535" s="35"/>
      <c r="N535" s="82"/>
      <c r="O535" s="83"/>
      <c r="P535" s="35"/>
      <c r="Q535" s="35"/>
      <c r="R535" s="35"/>
      <c r="S535" s="156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</row>
    <row r="536" spans="1:29" s="22" customFormat="1" x14ac:dyDescent="0.2">
      <c r="A536" s="109">
        <v>530</v>
      </c>
      <c r="B536" s="77"/>
      <c r="C536" s="21" t="e">
        <f t="shared" si="37"/>
        <v>#N/A</v>
      </c>
      <c r="D536" s="21"/>
      <c r="E536" s="103"/>
      <c r="F536" s="80">
        <f t="shared" si="38"/>
        <v>0</v>
      </c>
      <c r="G536" s="81" t="e">
        <f>F536/#REF!</f>
        <v>#REF!</v>
      </c>
      <c r="H536" s="21"/>
      <c r="I536" s="28">
        <f t="shared" si="39"/>
        <v>114</v>
      </c>
      <c r="J536" s="35"/>
      <c r="K536" s="35"/>
      <c r="L536" s="35"/>
      <c r="M536" s="35"/>
      <c r="N536" s="82"/>
      <c r="O536" s="83"/>
      <c r="P536" s="35"/>
      <c r="Q536" s="35"/>
      <c r="R536" s="35"/>
      <c r="S536" s="156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</row>
    <row r="537" spans="1:29" s="22" customFormat="1" x14ac:dyDescent="0.2">
      <c r="A537" s="109">
        <v>531</v>
      </c>
      <c r="B537" s="77"/>
      <c r="C537" s="21" t="e">
        <f t="shared" si="37"/>
        <v>#N/A</v>
      </c>
      <c r="D537" s="21"/>
      <c r="E537" s="103"/>
      <c r="F537" s="80">
        <f t="shared" si="38"/>
        <v>0</v>
      </c>
      <c r="G537" s="81" t="e">
        <f>F537/#REF!</f>
        <v>#REF!</v>
      </c>
      <c r="H537" s="21"/>
      <c r="I537" s="28">
        <f t="shared" si="39"/>
        <v>114</v>
      </c>
      <c r="J537" s="35"/>
      <c r="K537" s="35"/>
      <c r="L537" s="35"/>
      <c r="M537" s="35"/>
      <c r="N537" s="82"/>
      <c r="O537" s="83"/>
      <c r="P537" s="35"/>
      <c r="Q537" s="35"/>
      <c r="R537" s="35"/>
      <c r="S537" s="156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</row>
    <row r="538" spans="1:29" s="22" customFormat="1" x14ac:dyDescent="0.2">
      <c r="A538" s="109">
        <v>532</v>
      </c>
      <c r="B538" s="77"/>
      <c r="C538" s="21" t="e">
        <f t="shared" si="37"/>
        <v>#N/A</v>
      </c>
      <c r="D538" s="21"/>
      <c r="E538" s="103"/>
      <c r="F538" s="80">
        <f t="shared" si="38"/>
        <v>0</v>
      </c>
      <c r="G538" s="81" t="e">
        <f>F538/#REF!</f>
        <v>#REF!</v>
      </c>
      <c r="H538" s="21"/>
      <c r="I538" s="28">
        <f t="shared" si="39"/>
        <v>114</v>
      </c>
      <c r="J538" s="35"/>
      <c r="K538" s="35"/>
      <c r="L538" s="35"/>
      <c r="M538" s="35"/>
      <c r="N538" s="82"/>
      <c r="O538" s="83"/>
      <c r="P538" s="35"/>
      <c r="Q538" s="35"/>
      <c r="R538" s="35"/>
      <c r="S538" s="156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</row>
    <row r="539" spans="1:29" s="22" customFormat="1" x14ac:dyDescent="0.2">
      <c r="A539" s="109">
        <v>533</v>
      </c>
      <c r="B539" s="77"/>
      <c r="C539" s="21" t="e">
        <f t="shared" si="37"/>
        <v>#N/A</v>
      </c>
      <c r="D539" s="21"/>
      <c r="E539" s="103"/>
      <c r="F539" s="80">
        <f t="shared" si="38"/>
        <v>0</v>
      </c>
      <c r="G539" s="81" t="e">
        <f>F539/#REF!</f>
        <v>#REF!</v>
      </c>
      <c r="H539" s="21"/>
      <c r="I539" s="28">
        <f t="shared" si="39"/>
        <v>114</v>
      </c>
      <c r="J539" s="35"/>
      <c r="K539" s="35"/>
      <c r="L539" s="35"/>
      <c r="M539" s="35"/>
      <c r="N539" s="82"/>
      <c r="O539" s="83"/>
      <c r="P539" s="35"/>
      <c r="Q539" s="35"/>
      <c r="R539" s="35"/>
      <c r="S539" s="156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</row>
    <row r="540" spans="1:29" s="22" customFormat="1" x14ac:dyDescent="0.2">
      <c r="A540" s="109">
        <v>534</v>
      </c>
      <c r="B540" s="77"/>
      <c r="C540" s="21" t="e">
        <f t="shared" si="37"/>
        <v>#N/A</v>
      </c>
      <c r="D540" s="21"/>
      <c r="E540" s="103"/>
      <c r="F540" s="80">
        <f t="shared" si="38"/>
        <v>0</v>
      </c>
      <c r="G540" s="81" t="e">
        <f>F540/#REF!</f>
        <v>#REF!</v>
      </c>
      <c r="H540" s="21"/>
      <c r="I540" s="28">
        <f t="shared" si="39"/>
        <v>114</v>
      </c>
      <c r="J540" s="35"/>
      <c r="K540" s="35"/>
      <c r="L540" s="35"/>
      <c r="M540" s="35"/>
      <c r="N540" s="82"/>
      <c r="O540" s="83"/>
      <c r="P540" s="35"/>
      <c r="Q540" s="35"/>
      <c r="R540" s="35"/>
      <c r="S540" s="156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</row>
    <row r="541" spans="1:29" s="22" customFormat="1" x14ac:dyDescent="0.2">
      <c r="A541" s="109">
        <v>535</v>
      </c>
      <c r="B541" s="77"/>
      <c r="C541" s="21" t="e">
        <f t="shared" si="37"/>
        <v>#N/A</v>
      </c>
      <c r="D541" s="21"/>
      <c r="E541" s="103"/>
      <c r="F541" s="80">
        <f t="shared" si="38"/>
        <v>0</v>
      </c>
      <c r="G541" s="81" t="e">
        <f>F541/#REF!</f>
        <v>#REF!</v>
      </c>
      <c r="H541" s="21"/>
      <c r="I541" s="28">
        <f t="shared" si="39"/>
        <v>114</v>
      </c>
      <c r="J541" s="35"/>
      <c r="K541" s="35"/>
      <c r="L541" s="35"/>
      <c r="M541" s="35"/>
      <c r="N541" s="82"/>
      <c r="O541" s="83"/>
      <c r="P541" s="35"/>
      <c r="Q541" s="35"/>
      <c r="R541" s="35"/>
      <c r="S541" s="156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</row>
    <row r="542" spans="1:29" s="22" customFormat="1" x14ac:dyDescent="0.2">
      <c r="A542" s="109">
        <v>536</v>
      </c>
      <c r="B542" s="77"/>
      <c r="C542" s="21" t="e">
        <f t="shared" si="37"/>
        <v>#N/A</v>
      </c>
      <c r="D542" s="21"/>
      <c r="E542" s="103"/>
      <c r="F542" s="80">
        <f t="shared" si="38"/>
        <v>0</v>
      </c>
      <c r="G542" s="81" t="e">
        <f>F542/#REF!</f>
        <v>#REF!</v>
      </c>
      <c r="H542" s="21"/>
      <c r="I542" s="28">
        <f t="shared" si="39"/>
        <v>114</v>
      </c>
      <c r="J542" s="35"/>
      <c r="K542" s="35"/>
      <c r="L542" s="35"/>
      <c r="M542" s="35"/>
      <c r="N542" s="82"/>
      <c r="O542" s="83"/>
      <c r="P542" s="35"/>
      <c r="Q542" s="35"/>
      <c r="R542" s="35"/>
      <c r="S542" s="156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</row>
    <row r="543" spans="1:29" s="22" customFormat="1" x14ac:dyDescent="0.2">
      <c r="A543" s="109">
        <v>537</v>
      </c>
      <c r="B543" s="77"/>
      <c r="C543" s="21" t="e">
        <f t="shared" si="37"/>
        <v>#N/A</v>
      </c>
      <c r="D543" s="21"/>
      <c r="E543" s="103"/>
      <c r="F543" s="80">
        <f t="shared" si="38"/>
        <v>0</v>
      </c>
      <c r="G543" s="81" t="e">
        <f>F543/#REF!</f>
        <v>#REF!</v>
      </c>
      <c r="H543" s="21"/>
      <c r="I543" s="28">
        <f t="shared" si="39"/>
        <v>114</v>
      </c>
      <c r="J543" s="35"/>
      <c r="K543" s="35"/>
      <c r="L543" s="35"/>
      <c r="M543" s="35"/>
      <c r="N543" s="82"/>
      <c r="O543" s="83"/>
      <c r="P543" s="35"/>
      <c r="Q543" s="35"/>
      <c r="R543" s="35"/>
      <c r="S543" s="156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</row>
    <row r="544" spans="1:29" s="22" customFormat="1" x14ac:dyDescent="0.2">
      <c r="A544" s="109">
        <v>538</v>
      </c>
      <c r="B544" s="77"/>
      <c r="C544" s="21" t="e">
        <f t="shared" si="37"/>
        <v>#N/A</v>
      </c>
      <c r="D544" s="21"/>
      <c r="E544" s="103"/>
      <c r="F544" s="80">
        <f t="shared" si="38"/>
        <v>0</v>
      </c>
      <c r="G544" s="81" t="e">
        <f>F544/#REF!</f>
        <v>#REF!</v>
      </c>
      <c r="H544" s="21"/>
      <c r="I544" s="28">
        <f t="shared" si="39"/>
        <v>114</v>
      </c>
      <c r="J544" s="35"/>
      <c r="K544" s="35"/>
      <c r="L544" s="35"/>
      <c r="M544" s="35"/>
      <c r="N544" s="82"/>
      <c r="O544" s="83"/>
      <c r="P544" s="35"/>
      <c r="Q544" s="35"/>
      <c r="R544" s="35"/>
      <c r="S544" s="156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</row>
    <row r="545" spans="1:29" s="22" customFormat="1" x14ac:dyDescent="0.2">
      <c r="A545" s="109">
        <v>539</v>
      </c>
      <c r="B545" s="77"/>
      <c r="C545" s="21" t="e">
        <f t="shared" si="37"/>
        <v>#N/A</v>
      </c>
      <c r="D545" s="21"/>
      <c r="E545" s="103"/>
      <c r="F545" s="80">
        <f t="shared" si="38"/>
        <v>0</v>
      </c>
      <c r="G545" s="81" t="e">
        <f>F545/#REF!</f>
        <v>#REF!</v>
      </c>
      <c r="H545" s="21"/>
      <c r="I545" s="28">
        <f t="shared" si="39"/>
        <v>114</v>
      </c>
      <c r="J545" s="35"/>
      <c r="K545" s="35"/>
      <c r="L545" s="35"/>
      <c r="M545" s="35"/>
      <c r="N545" s="82"/>
      <c r="O545" s="83"/>
      <c r="P545" s="35"/>
      <c r="Q545" s="35"/>
      <c r="R545" s="35"/>
      <c r="S545" s="156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</row>
    <row r="546" spans="1:29" s="22" customFormat="1" x14ac:dyDescent="0.2">
      <c r="A546" s="109">
        <v>540</v>
      </c>
      <c r="B546" s="77"/>
      <c r="C546" s="21" t="e">
        <f t="shared" si="37"/>
        <v>#N/A</v>
      </c>
      <c r="D546" s="21"/>
      <c r="E546" s="103"/>
      <c r="F546" s="80">
        <f t="shared" si="38"/>
        <v>0</v>
      </c>
      <c r="G546" s="81" t="e">
        <f>F546/#REF!</f>
        <v>#REF!</v>
      </c>
      <c r="H546" s="21"/>
      <c r="I546" s="28">
        <f t="shared" si="39"/>
        <v>114</v>
      </c>
      <c r="J546" s="35"/>
      <c r="K546" s="35"/>
      <c r="L546" s="35"/>
      <c r="M546" s="35"/>
      <c r="N546" s="82"/>
      <c r="O546" s="83"/>
      <c r="P546" s="35"/>
      <c r="Q546" s="35"/>
      <c r="R546" s="35"/>
      <c r="S546" s="156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</row>
    <row r="547" spans="1:29" s="22" customFormat="1" x14ac:dyDescent="0.2">
      <c r="A547" s="109">
        <v>541</v>
      </c>
      <c r="B547" s="77"/>
      <c r="C547" s="21" t="e">
        <f t="shared" si="37"/>
        <v>#N/A</v>
      </c>
      <c r="D547" s="21"/>
      <c r="E547" s="103"/>
      <c r="F547" s="80">
        <f t="shared" si="38"/>
        <v>0</v>
      </c>
      <c r="G547" s="81" t="e">
        <f>F547/#REF!</f>
        <v>#REF!</v>
      </c>
      <c r="H547" s="21"/>
      <c r="I547" s="28">
        <f t="shared" si="39"/>
        <v>114</v>
      </c>
      <c r="J547" s="35"/>
      <c r="K547" s="35"/>
      <c r="L547" s="35"/>
      <c r="M547" s="35"/>
      <c r="N547" s="82"/>
      <c r="O547" s="83"/>
      <c r="P547" s="35"/>
      <c r="Q547" s="35"/>
      <c r="R547" s="35"/>
      <c r="S547" s="156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</row>
    <row r="548" spans="1:29" s="22" customFormat="1" x14ac:dyDescent="0.2">
      <c r="A548" s="109">
        <v>542</v>
      </c>
      <c r="B548" s="77"/>
      <c r="C548" s="21" t="e">
        <f t="shared" si="37"/>
        <v>#N/A</v>
      </c>
      <c r="D548" s="21"/>
      <c r="E548" s="103"/>
      <c r="F548" s="80">
        <f t="shared" si="38"/>
        <v>0</v>
      </c>
      <c r="G548" s="81" t="e">
        <f>F548/#REF!</f>
        <v>#REF!</v>
      </c>
      <c r="H548" s="21"/>
      <c r="I548" s="28">
        <f t="shared" si="39"/>
        <v>114</v>
      </c>
      <c r="J548" s="35"/>
      <c r="K548" s="35"/>
      <c r="L548" s="35"/>
      <c r="M548" s="35"/>
      <c r="N548" s="82"/>
      <c r="O548" s="83"/>
      <c r="P548" s="35"/>
      <c r="Q548" s="35"/>
      <c r="R548" s="35"/>
      <c r="S548" s="156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</row>
    <row r="549" spans="1:29" s="22" customFormat="1" x14ac:dyDescent="0.2">
      <c r="A549" s="109">
        <v>543</v>
      </c>
      <c r="B549" s="77"/>
      <c r="C549" s="21" t="e">
        <f t="shared" si="37"/>
        <v>#N/A</v>
      </c>
      <c r="D549" s="21"/>
      <c r="E549" s="103"/>
      <c r="F549" s="80">
        <f t="shared" si="38"/>
        <v>0</v>
      </c>
      <c r="G549" s="81" t="e">
        <f>F549/#REF!</f>
        <v>#REF!</v>
      </c>
      <c r="H549" s="21"/>
      <c r="I549" s="28">
        <f t="shared" si="39"/>
        <v>114</v>
      </c>
      <c r="J549" s="35"/>
      <c r="K549" s="35"/>
      <c r="L549" s="35"/>
      <c r="M549" s="35"/>
      <c r="N549" s="82"/>
      <c r="O549" s="83"/>
      <c r="P549" s="35"/>
      <c r="Q549" s="35"/>
      <c r="R549" s="35"/>
      <c r="S549" s="156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</row>
    <row r="550" spans="1:29" s="22" customFormat="1" x14ac:dyDescent="0.2">
      <c r="A550" s="109">
        <v>544</v>
      </c>
      <c r="B550" s="77"/>
      <c r="C550" s="21" t="e">
        <f t="shared" si="37"/>
        <v>#N/A</v>
      </c>
      <c r="D550" s="21"/>
      <c r="E550" s="103"/>
      <c r="F550" s="80">
        <f t="shared" si="38"/>
        <v>0</v>
      </c>
      <c r="G550" s="81" t="e">
        <f>F550/#REF!</f>
        <v>#REF!</v>
      </c>
      <c r="H550" s="21"/>
      <c r="I550" s="28">
        <f t="shared" si="39"/>
        <v>114</v>
      </c>
      <c r="J550" s="35"/>
      <c r="K550" s="35"/>
      <c r="L550" s="35"/>
      <c r="M550" s="35"/>
      <c r="N550" s="82"/>
      <c r="O550" s="83"/>
      <c r="P550" s="35"/>
      <c r="Q550" s="35"/>
      <c r="R550" s="35"/>
      <c r="S550" s="156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</row>
    <row r="551" spans="1:29" s="22" customFormat="1" x14ac:dyDescent="0.2">
      <c r="A551" s="109">
        <v>545</v>
      </c>
      <c r="B551" s="77"/>
      <c r="C551" s="21" t="e">
        <f t="shared" si="37"/>
        <v>#N/A</v>
      </c>
      <c r="D551" s="21"/>
      <c r="E551" s="103"/>
      <c r="F551" s="80">
        <f t="shared" si="38"/>
        <v>0</v>
      </c>
      <c r="G551" s="81" t="e">
        <f>F551/#REF!</f>
        <v>#REF!</v>
      </c>
      <c r="H551" s="21"/>
      <c r="I551" s="28">
        <f t="shared" si="39"/>
        <v>114</v>
      </c>
      <c r="J551" s="35"/>
      <c r="K551" s="35"/>
      <c r="L551" s="35"/>
      <c r="M551" s="35"/>
      <c r="N551" s="82"/>
      <c r="O551" s="83"/>
      <c r="P551" s="35"/>
      <c r="Q551" s="35"/>
      <c r="R551" s="35"/>
      <c r="S551" s="156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</row>
    <row r="552" spans="1:29" s="22" customFormat="1" x14ac:dyDescent="0.2">
      <c r="A552" s="109">
        <v>546</v>
      </c>
      <c r="B552" s="77"/>
      <c r="C552" s="21" t="e">
        <f t="shared" si="37"/>
        <v>#N/A</v>
      </c>
      <c r="D552" s="21"/>
      <c r="E552" s="103"/>
      <c r="F552" s="80">
        <f t="shared" si="38"/>
        <v>0</v>
      </c>
      <c r="G552" s="81" t="e">
        <f>F552/#REF!</f>
        <v>#REF!</v>
      </c>
      <c r="H552" s="21"/>
      <c r="I552" s="28">
        <f t="shared" si="39"/>
        <v>114</v>
      </c>
      <c r="J552" s="35"/>
      <c r="K552" s="35"/>
      <c r="L552" s="35"/>
      <c r="M552" s="35"/>
      <c r="N552" s="82"/>
      <c r="O552" s="83"/>
      <c r="P552" s="35"/>
      <c r="Q552" s="35"/>
      <c r="R552" s="35"/>
      <c r="S552" s="156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</row>
    <row r="553" spans="1:29" s="22" customFormat="1" x14ac:dyDescent="0.2">
      <c r="A553" s="109">
        <v>547</v>
      </c>
      <c r="B553" s="77"/>
      <c r="C553" s="21" t="e">
        <f t="shared" si="37"/>
        <v>#N/A</v>
      </c>
      <c r="D553" s="21"/>
      <c r="E553" s="103"/>
      <c r="F553" s="80">
        <f t="shared" si="38"/>
        <v>0</v>
      </c>
      <c r="G553" s="81" t="e">
        <f>F553/#REF!</f>
        <v>#REF!</v>
      </c>
      <c r="H553" s="21"/>
      <c r="I553" s="28">
        <f t="shared" si="39"/>
        <v>114</v>
      </c>
      <c r="J553" s="35"/>
      <c r="K553" s="35"/>
      <c r="L553" s="35"/>
      <c r="M553" s="35"/>
      <c r="N553" s="82"/>
      <c r="O553" s="83"/>
      <c r="P553" s="35"/>
      <c r="Q553" s="35"/>
      <c r="R553" s="35"/>
      <c r="S553" s="156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</row>
    <row r="554" spans="1:29" s="22" customFormat="1" x14ac:dyDescent="0.2">
      <c r="A554" s="109">
        <v>548</v>
      </c>
      <c r="B554" s="77"/>
      <c r="C554" s="21" t="e">
        <f t="shared" si="37"/>
        <v>#N/A</v>
      </c>
      <c r="D554" s="21"/>
      <c r="E554" s="103"/>
      <c r="F554" s="80">
        <f t="shared" si="38"/>
        <v>0</v>
      </c>
      <c r="G554" s="81" t="e">
        <f>F554/#REF!</f>
        <v>#REF!</v>
      </c>
      <c r="H554" s="21"/>
      <c r="I554" s="28">
        <f t="shared" si="39"/>
        <v>114</v>
      </c>
      <c r="J554" s="35"/>
      <c r="K554" s="35"/>
      <c r="L554" s="35"/>
      <c r="M554" s="35"/>
      <c r="N554" s="82"/>
      <c r="O554" s="83"/>
      <c r="P554" s="35"/>
      <c r="Q554" s="35"/>
      <c r="R554" s="35"/>
      <c r="S554" s="156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</row>
    <row r="555" spans="1:29" s="22" customFormat="1" x14ac:dyDescent="0.2">
      <c r="A555" s="109">
        <v>549</v>
      </c>
      <c r="B555" s="77"/>
      <c r="C555" s="21" t="e">
        <f t="shared" si="37"/>
        <v>#N/A</v>
      </c>
      <c r="D555" s="21"/>
      <c r="E555" s="103"/>
      <c r="F555" s="80">
        <f t="shared" si="38"/>
        <v>0</v>
      </c>
      <c r="G555" s="81" t="e">
        <f>F555/#REF!</f>
        <v>#REF!</v>
      </c>
      <c r="H555" s="21"/>
      <c r="I555" s="28">
        <f t="shared" si="39"/>
        <v>114</v>
      </c>
      <c r="J555" s="35"/>
      <c r="K555" s="35"/>
      <c r="L555" s="35"/>
      <c r="M555" s="35"/>
      <c r="N555" s="82"/>
      <c r="O555" s="83"/>
      <c r="P555" s="35"/>
      <c r="Q555" s="35"/>
      <c r="R555" s="35"/>
      <c r="S555" s="156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</row>
    <row r="556" spans="1:29" s="22" customFormat="1" x14ac:dyDescent="0.2">
      <c r="A556" s="109">
        <v>550</v>
      </c>
      <c r="B556" s="77"/>
      <c r="C556" s="21" t="e">
        <f t="shared" si="37"/>
        <v>#N/A</v>
      </c>
      <c r="D556" s="21"/>
      <c r="E556" s="103"/>
      <c r="F556" s="80">
        <f t="shared" si="38"/>
        <v>0</v>
      </c>
      <c r="G556" s="81" t="e">
        <f>F556/#REF!</f>
        <v>#REF!</v>
      </c>
      <c r="H556" s="21"/>
      <c r="I556" s="28">
        <f t="shared" si="39"/>
        <v>114</v>
      </c>
      <c r="J556" s="35"/>
      <c r="K556" s="35"/>
      <c r="L556" s="35"/>
      <c r="M556" s="35"/>
      <c r="N556" s="82"/>
      <c r="O556" s="83"/>
      <c r="P556" s="35"/>
      <c r="Q556" s="35"/>
      <c r="R556" s="35"/>
      <c r="S556" s="156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</row>
    <row r="557" spans="1:29" s="22" customFormat="1" x14ac:dyDescent="0.2">
      <c r="A557" s="109">
        <v>551</v>
      </c>
      <c r="B557" s="77"/>
      <c r="C557" s="21" t="e">
        <f t="shared" si="37"/>
        <v>#N/A</v>
      </c>
      <c r="D557" s="21"/>
      <c r="E557" s="103"/>
      <c r="F557" s="80">
        <f t="shared" si="38"/>
        <v>0</v>
      </c>
      <c r="G557" s="81" t="e">
        <f>F557/#REF!</f>
        <v>#REF!</v>
      </c>
      <c r="H557" s="21"/>
      <c r="I557" s="28">
        <f t="shared" si="39"/>
        <v>114</v>
      </c>
      <c r="J557" s="35"/>
      <c r="K557" s="35"/>
      <c r="L557" s="35"/>
      <c r="M557" s="35"/>
      <c r="N557" s="82"/>
      <c r="O557" s="83"/>
      <c r="P557" s="35"/>
      <c r="Q557" s="35"/>
      <c r="R557" s="35"/>
      <c r="S557" s="156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</row>
    <row r="558" spans="1:29" s="22" customFormat="1" x14ac:dyDescent="0.2">
      <c r="A558" s="109">
        <v>552</v>
      </c>
      <c r="B558" s="77"/>
      <c r="C558" s="21" t="e">
        <f t="shared" si="37"/>
        <v>#N/A</v>
      </c>
      <c r="D558" s="21"/>
      <c r="E558" s="103"/>
      <c r="F558" s="80">
        <f t="shared" si="38"/>
        <v>0</v>
      </c>
      <c r="G558" s="81" t="e">
        <f>F558/#REF!</f>
        <v>#REF!</v>
      </c>
      <c r="H558" s="21"/>
      <c r="I558" s="28">
        <f t="shared" si="39"/>
        <v>114</v>
      </c>
      <c r="J558" s="35"/>
      <c r="K558" s="35"/>
      <c r="L558" s="35"/>
      <c r="M558" s="35"/>
      <c r="N558" s="82"/>
      <c r="O558" s="83"/>
      <c r="P558" s="35"/>
      <c r="Q558" s="35"/>
      <c r="R558" s="35"/>
      <c r="S558" s="156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</row>
    <row r="559" spans="1:29" s="22" customFormat="1" x14ac:dyDescent="0.2">
      <c r="A559" s="109">
        <v>553</v>
      </c>
      <c r="B559" s="77"/>
      <c r="C559" s="21" t="e">
        <f t="shared" si="37"/>
        <v>#N/A</v>
      </c>
      <c r="D559" s="21"/>
      <c r="E559" s="103"/>
      <c r="F559" s="80">
        <f t="shared" si="38"/>
        <v>0</v>
      </c>
      <c r="G559" s="81" t="e">
        <f>F559/#REF!</f>
        <v>#REF!</v>
      </c>
      <c r="H559" s="21"/>
      <c r="I559" s="28">
        <f t="shared" si="39"/>
        <v>114</v>
      </c>
      <c r="J559" s="35"/>
      <c r="K559" s="35"/>
      <c r="L559" s="35"/>
      <c r="M559" s="35"/>
      <c r="N559" s="82"/>
      <c r="O559" s="83"/>
      <c r="P559" s="35"/>
      <c r="Q559" s="35"/>
      <c r="R559" s="35"/>
      <c r="S559" s="156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</row>
    <row r="560" spans="1:29" s="22" customFormat="1" x14ac:dyDescent="0.2">
      <c r="A560" s="109">
        <v>554</v>
      </c>
      <c r="B560" s="77"/>
      <c r="C560" s="21" t="e">
        <f t="shared" si="37"/>
        <v>#N/A</v>
      </c>
      <c r="D560" s="21"/>
      <c r="E560" s="103"/>
      <c r="F560" s="80">
        <f t="shared" si="38"/>
        <v>0</v>
      </c>
      <c r="G560" s="81" t="e">
        <f>F560/#REF!</f>
        <v>#REF!</v>
      </c>
      <c r="H560" s="21"/>
      <c r="I560" s="28">
        <f t="shared" si="39"/>
        <v>114</v>
      </c>
      <c r="J560" s="35"/>
      <c r="K560" s="35"/>
      <c r="L560" s="35"/>
      <c r="M560" s="35"/>
      <c r="N560" s="82"/>
      <c r="O560" s="83"/>
      <c r="P560" s="35"/>
      <c r="Q560" s="35"/>
      <c r="R560" s="35"/>
      <c r="S560" s="156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</row>
    <row r="561" spans="1:29" s="22" customFormat="1" x14ac:dyDescent="0.2">
      <c r="A561" s="109">
        <v>555</v>
      </c>
      <c r="B561" s="77"/>
      <c r="C561" s="21" t="e">
        <f t="shared" si="37"/>
        <v>#N/A</v>
      </c>
      <c r="D561" s="21"/>
      <c r="E561" s="103"/>
      <c r="F561" s="80">
        <f t="shared" si="38"/>
        <v>0</v>
      </c>
      <c r="G561" s="81" t="e">
        <f>F561/#REF!</f>
        <v>#REF!</v>
      </c>
      <c r="H561" s="21"/>
      <c r="I561" s="28">
        <f t="shared" si="39"/>
        <v>114</v>
      </c>
      <c r="J561" s="35"/>
      <c r="K561" s="35"/>
      <c r="L561" s="35"/>
      <c r="M561" s="35"/>
      <c r="N561" s="82"/>
      <c r="O561" s="83"/>
      <c r="P561" s="35"/>
      <c r="Q561" s="35"/>
      <c r="R561" s="35"/>
      <c r="S561" s="156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</row>
    <row r="562" spans="1:29" s="22" customFormat="1" x14ac:dyDescent="0.2">
      <c r="A562" s="109">
        <v>556</v>
      </c>
      <c r="B562" s="77"/>
      <c r="C562" s="21" t="e">
        <f t="shared" si="37"/>
        <v>#N/A</v>
      </c>
      <c r="D562" s="21"/>
      <c r="E562" s="103"/>
      <c r="F562" s="80">
        <f t="shared" si="38"/>
        <v>0</v>
      </c>
      <c r="G562" s="81" t="e">
        <f>F562/#REF!</f>
        <v>#REF!</v>
      </c>
      <c r="H562" s="21"/>
      <c r="I562" s="28">
        <f t="shared" si="39"/>
        <v>114</v>
      </c>
      <c r="J562" s="35"/>
      <c r="K562" s="35"/>
      <c r="L562" s="35"/>
      <c r="M562" s="35"/>
      <c r="N562" s="82"/>
      <c r="O562" s="83"/>
      <c r="P562" s="35"/>
      <c r="Q562" s="35"/>
      <c r="R562" s="35"/>
      <c r="S562" s="156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</row>
    <row r="563" spans="1:29" s="22" customFormat="1" x14ac:dyDescent="0.2">
      <c r="A563" s="109">
        <v>557</v>
      </c>
      <c r="B563" s="77"/>
      <c r="C563" s="21" t="e">
        <f t="shared" si="37"/>
        <v>#N/A</v>
      </c>
      <c r="D563" s="21"/>
      <c r="E563" s="103"/>
      <c r="F563" s="80">
        <f t="shared" si="38"/>
        <v>0</v>
      </c>
      <c r="G563" s="81" t="e">
        <f>F563/#REF!</f>
        <v>#REF!</v>
      </c>
      <c r="H563" s="21"/>
      <c r="I563" s="28">
        <f t="shared" si="39"/>
        <v>114</v>
      </c>
      <c r="J563" s="35"/>
      <c r="K563" s="35"/>
      <c r="L563" s="35"/>
      <c r="M563" s="35"/>
      <c r="N563" s="82"/>
      <c r="O563" s="83"/>
      <c r="P563" s="35"/>
      <c r="Q563" s="35"/>
      <c r="R563" s="35"/>
      <c r="S563" s="156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</row>
    <row r="564" spans="1:29" s="22" customFormat="1" x14ac:dyDescent="0.2">
      <c r="A564" s="109">
        <v>558</v>
      </c>
      <c r="B564" s="77"/>
      <c r="C564" s="21" t="e">
        <f t="shared" si="37"/>
        <v>#N/A</v>
      </c>
      <c r="D564" s="21"/>
      <c r="E564" s="103"/>
      <c r="F564" s="80">
        <f t="shared" si="38"/>
        <v>0</v>
      </c>
      <c r="G564" s="81" t="e">
        <f>F564/#REF!</f>
        <v>#REF!</v>
      </c>
      <c r="H564" s="21"/>
      <c r="I564" s="28">
        <f t="shared" si="39"/>
        <v>114</v>
      </c>
      <c r="J564" s="35"/>
      <c r="K564" s="35"/>
      <c r="L564" s="35"/>
      <c r="M564" s="35"/>
      <c r="N564" s="82"/>
      <c r="O564" s="83"/>
      <c r="P564" s="35"/>
      <c r="Q564" s="35"/>
      <c r="R564" s="35"/>
      <c r="S564" s="156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</row>
    <row r="565" spans="1:29" s="22" customFormat="1" x14ac:dyDescent="0.2">
      <c r="A565" s="109">
        <v>559</v>
      </c>
      <c r="B565" s="77"/>
      <c r="C565" s="21" t="e">
        <f t="shared" si="37"/>
        <v>#N/A</v>
      </c>
      <c r="D565" s="21"/>
      <c r="E565" s="103"/>
      <c r="F565" s="80">
        <f t="shared" si="38"/>
        <v>0</v>
      </c>
      <c r="G565" s="81" t="e">
        <f>F565/#REF!</f>
        <v>#REF!</v>
      </c>
      <c r="H565" s="21"/>
      <c r="I565" s="28">
        <f t="shared" si="39"/>
        <v>114</v>
      </c>
      <c r="J565" s="35"/>
      <c r="K565" s="35"/>
      <c r="L565" s="35"/>
      <c r="M565" s="35"/>
      <c r="N565" s="82"/>
      <c r="O565" s="83"/>
      <c r="P565" s="35"/>
      <c r="Q565" s="35"/>
      <c r="R565" s="35"/>
      <c r="S565" s="156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</row>
    <row r="566" spans="1:29" s="22" customFormat="1" x14ac:dyDescent="0.2">
      <c r="A566" s="109">
        <v>560</v>
      </c>
      <c r="B566" s="77"/>
      <c r="C566" s="21" t="e">
        <f t="shared" si="37"/>
        <v>#N/A</v>
      </c>
      <c r="D566" s="21"/>
      <c r="E566" s="103"/>
      <c r="F566" s="80">
        <f t="shared" si="38"/>
        <v>0</v>
      </c>
      <c r="G566" s="81" t="e">
        <f>F566/#REF!</f>
        <v>#REF!</v>
      </c>
      <c r="H566" s="21"/>
      <c r="I566" s="28">
        <f t="shared" si="39"/>
        <v>114</v>
      </c>
      <c r="J566" s="35"/>
      <c r="K566" s="35"/>
      <c r="L566" s="35"/>
      <c r="M566" s="35"/>
      <c r="N566" s="82"/>
      <c r="O566" s="83"/>
      <c r="P566" s="35"/>
      <c r="Q566" s="35"/>
      <c r="R566" s="35"/>
      <c r="S566" s="156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</row>
    <row r="567" spans="1:29" s="22" customFormat="1" x14ac:dyDescent="0.2">
      <c r="A567" s="109">
        <v>561</v>
      </c>
      <c r="B567" s="77"/>
      <c r="C567" s="21" t="e">
        <f t="shared" si="37"/>
        <v>#N/A</v>
      </c>
      <c r="D567" s="21"/>
      <c r="E567" s="103"/>
      <c r="F567" s="80">
        <f t="shared" si="38"/>
        <v>0</v>
      </c>
      <c r="G567" s="81" t="e">
        <f>F567/#REF!</f>
        <v>#REF!</v>
      </c>
      <c r="H567" s="21"/>
      <c r="I567" s="28">
        <f t="shared" si="39"/>
        <v>114</v>
      </c>
      <c r="J567" s="35"/>
      <c r="K567" s="35"/>
      <c r="L567" s="35"/>
      <c r="M567" s="35"/>
      <c r="N567" s="82"/>
      <c r="O567" s="83"/>
      <c r="P567" s="35"/>
      <c r="Q567" s="35"/>
      <c r="R567" s="35"/>
      <c r="S567" s="156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</row>
    <row r="568" spans="1:29" s="22" customFormat="1" x14ac:dyDescent="0.2">
      <c r="A568" s="109">
        <v>562</v>
      </c>
      <c r="B568" s="77"/>
      <c r="C568" s="21" t="e">
        <f t="shared" si="37"/>
        <v>#N/A</v>
      </c>
      <c r="D568" s="21"/>
      <c r="E568" s="103"/>
      <c r="F568" s="80">
        <f t="shared" si="38"/>
        <v>0</v>
      </c>
      <c r="G568" s="81" t="e">
        <f>F568/#REF!</f>
        <v>#REF!</v>
      </c>
      <c r="H568" s="21"/>
      <c r="I568" s="28">
        <f t="shared" si="39"/>
        <v>114</v>
      </c>
      <c r="J568" s="35"/>
      <c r="K568" s="35"/>
      <c r="L568" s="35"/>
      <c r="M568" s="35"/>
      <c r="N568" s="82"/>
      <c r="O568" s="83"/>
      <c r="P568" s="35"/>
      <c r="Q568" s="35"/>
      <c r="R568" s="35"/>
      <c r="S568" s="156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</row>
    <row r="569" spans="1:29" s="22" customFormat="1" x14ac:dyDescent="0.2">
      <c r="A569" s="109">
        <v>563</v>
      </c>
      <c r="B569" s="77"/>
      <c r="C569" s="21" t="e">
        <f t="shared" si="37"/>
        <v>#N/A</v>
      </c>
      <c r="D569" s="21"/>
      <c r="E569" s="103"/>
      <c r="F569" s="80">
        <f t="shared" si="38"/>
        <v>0</v>
      </c>
      <c r="G569" s="81" t="e">
        <f>F569/#REF!</f>
        <v>#REF!</v>
      </c>
      <c r="H569" s="21"/>
      <c r="I569" s="28">
        <f t="shared" si="39"/>
        <v>114</v>
      </c>
      <c r="J569" s="35"/>
      <c r="K569" s="35"/>
      <c r="L569" s="35"/>
      <c r="M569" s="35"/>
      <c r="N569" s="82"/>
      <c r="O569" s="83"/>
      <c r="P569" s="35"/>
      <c r="Q569" s="35"/>
      <c r="R569" s="35"/>
      <c r="S569" s="156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</row>
    <row r="570" spans="1:29" s="22" customFormat="1" x14ac:dyDescent="0.2">
      <c r="A570" s="109">
        <v>564</v>
      </c>
      <c r="B570" s="77"/>
      <c r="C570" s="21" t="e">
        <f t="shared" si="37"/>
        <v>#N/A</v>
      </c>
      <c r="D570" s="21"/>
      <c r="E570" s="103"/>
      <c r="F570" s="80">
        <f t="shared" si="38"/>
        <v>0</v>
      </c>
      <c r="G570" s="81" t="e">
        <f>F570/#REF!</f>
        <v>#REF!</v>
      </c>
      <c r="H570" s="21"/>
      <c r="I570" s="28">
        <f t="shared" si="39"/>
        <v>114</v>
      </c>
      <c r="J570" s="35"/>
      <c r="K570" s="35"/>
      <c r="L570" s="35"/>
      <c r="M570" s="35"/>
      <c r="N570" s="82"/>
      <c r="O570" s="83"/>
      <c r="P570" s="35"/>
      <c r="Q570" s="35"/>
      <c r="R570" s="35"/>
      <c r="S570" s="156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</row>
    <row r="571" spans="1:29" s="22" customFormat="1" x14ac:dyDescent="0.2">
      <c r="A571" s="109">
        <v>565</v>
      </c>
      <c r="B571" s="77"/>
      <c r="C571" s="21" t="e">
        <f t="shared" si="37"/>
        <v>#N/A</v>
      </c>
      <c r="D571" s="21"/>
      <c r="E571" s="103"/>
      <c r="F571" s="80">
        <f t="shared" si="38"/>
        <v>0</v>
      </c>
      <c r="G571" s="81" t="e">
        <f>F571/#REF!</f>
        <v>#REF!</v>
      </c>
      <c r="H571" s="21"/>
      <c r="I571" s="28">
        <f t="shared" si="39"/>
        <v>114</v>
      </c>
      <c r="J571" s="35"/>
      <c r="K571" s="35"/>
      <c r="L571" s="35"/>
      <c r="M571" s="35"/>
      <c r="N571" s="82"/>
      <c r="O571" s="83"/>
      <c r="P571" s="35"/>
      <c r="Q571" s="35"/>
      <c r="R571" s="35"/>
      <c r="S571" s="156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</row>
    <row r="572" spans="1:29" s="22" customFormat="1" x14ac:dyDescent="0.2">
      <c r="A572" s="109">
        <v>566</v>
      </c>
      <c r="B572" s="77"/>
      <c r="C572" s="21" t="e">
        <f t="shared" si="37"/>
        <v>#N/A</v>
      </c>
      <c r="D572" s="21"/>
      <c r="E572" s="103"/>
      <c r="F572" s="80">
        <f t="shared" si="38"/>
        <v>0</v>
      </c>
      <c r="G572" s="81" t="e">
        <f>F572/#REF!</f>
        <v>#REF!</v>
      </c>
      <c r="H572" s="21"/>
      <c r="I572" s="28">
        <f t="shared" si="39"/>
        <v>114</v>
      </c>
      <c r="J572" s="35"/>
      <c r="K572" s="35"/>
      <c r="L572" s="35"/>
      <c r="M572" s="35"/>
      <c r="N572" s="82"/>
      <c r="O572" s="83"/>
      <c r="P572" s="35"/>
      <c r="Q572" s="35"/>
      <c r="R572" s="35"/>
      <c r="S572" s="156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</row>
    <row r="573" spans="1:29" s="22" customFormat="1" x14ac:dyDescent="0.2">
      <c r="A573" s="109">
        <v>567</v>
      </c>
      <c r="B573" s="77"/>
      <c r="C573" s="21" t="e">
        <f t="shared" si="37"/>
        <v>#N/A</v>
      </c>
      <c r="D573" s="21"/>
      <c r="E573" s="103"/>
      <c r="F573" s="80">
        <f t="shared" si="38"/>
        <v>0</v>
      </c>
      <c r="G573" s="81" t="e">
        <f>F573/#REF!</f>
        <v>#REF!</v>
      </c>
      <c r="H573" s="21"/>
      <c r="I573" s="28">
        <f t="shared" si="39"/>
        <v>114</v>
      </c>
      <c r="J573" s="35"/>
      <c r="K573" s="35"/>
      <c r="L573" s="35"/>
      <c r="M573" s="35"/>
      <c r="N573" s="82"/>
      <c r="O573" s="83"/>
      <c r="P573" s="35"/>
      <c r="Q573" s="35"/>
      <c r="R573" s="35"/>
      <c r="S573" s="156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</row>
    <row r="574" spans="1:29" s="22" customFormat="1" x14ac:dyDescent="0.2">
      <c r="A574" s="109">
        <v>568</v>
      </c>
      <c r="B574" s="77"/>
      <c r="C574" s="21" t="e">
        <f t="shared" si="37"/>
        <v>#N/A</v>
      </c>
      <c r="D574" s="21"/>
      <c r="E574" s="103"/>
      <c r="F574" s="80">
        <f t="shared" si="38"/>
        <v>0</v>
      </c>
      <c r="G574" s="81" t="e">
        <f>F574/#REF!</f>
        <v>#REF!</v>
      </c>
      <c r="H574" s="21"/>
      <c r="I574" s="28">
        <f t="shared" si="39"/>
        <v>114</v>
      </c>
      <c r="J574" s="35"/>
      <c r="K574" s="35"/>
      <c r="L574" s="35"/>
      <c r="M574" s="35"/>
      <c r="N574" s="82"/>
      <c r="O574" s="83"/>
      <c r="P574" s="35"/>
      <c r="Q574" s="35"/>
      <c r="R574" s="35"/>
      <c r="S574" s="156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</row>
    <row r="575" spans="1:29" s="22" customFormat="1" x14ac:dyDescent="0.2">
      <c r="A575" s="109">
        <v>569</v>
      </c>
      <c r="B575" s="77"/>
      <c r="C575" s="21" t="e">
        <f t="shared" si="37"/>
        <v>#N/A</v>
      </c>
      <c r="D575" s="21"/>
      <c r="E575" s="103"/>
      <c r="F575" s="80">
        <f t="shared" si="38"/>
        <v>0</v>
      </c>
      <c r="G575" s="81" t="e">
        <f>F575/#REF!</f>
        <v>#REF!</v>
      </c>
      <c r="H575" s="21"/>
      <c r="I575" s="28">
        <f t="shared" si="39"/>
        <v>114</v>
      </c>
      <c r="J575" s="35"/>
      <c r="K575" s="35"/>
      <c r="L575" s="35"/>
      <c r="M575" s="35"/>
      <c r="N575" s="82"/>
      <c r="O575" s="83"/>
      <c r="P575" s="35"/>
      <c r="Q575" s="35"/>
      <c r="R575" s="35"/>
      <c r="S575" s="156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</row>
    <row r="576" spans="1:29" s="22" customFormat="1" x14ac:dyDescent="0.2">
      <c r="A576" s="109">
        <v>570</v>
      </c>
      <c r="B576" s="77"/>
      <c r="C576" s="21" t="e">
        <f t="shared" si="37"/>
        <v>#N/A</v>
      </c>
      <c r="D576" s="21"/>
      <c r="E576" s="103"/>
      <c r="F576" s="80">
        <f t="shared" si="38"/>
        <v>0</v>
      </c>
      <c r="G576" s="81" t="e">
        <f>F576/#REF!</f>
        <v>#REF!</v>
      </c>
      <c r="H576" s="21"/>
      <c r="I576" s="28">
        <f t="shared" si="39"/>
        <v>114</v>
      </c>
      <c r="J576" s="35"/>
      <c r="K576" s="35"/>
      <c r="L576" s="35"/>
      <c r="M576" s="35"/>
      <c r="N576" s="82"/>
      <c r="O576" s="83"/>
      <c r="P576" s="35"/>
      <c r="Q576" s="35"/>
      <c r="R576" s="35"/>
      <c r="S576" s="156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</row>
    <row r="577" spans="1:29" s="22" customFormat="1" x14ac:dyDescent="0.2">
      <c r="A577" s="109">
        <v>571</v>
      </c>
      <c r="B577" s="77"/>
      <c r="C577" s="21" t="e">
        <f t="shared" si="37"/>
        <v>#N/A</v>
      </c>
      <c r="D577" s="21"/>
      <c r="E577" s="103"/>
      <c r="F577" s="80">
        <f t="shared" si="38"/>
        <v>0</v>
      </c>
      <c r="G577" s="81" t="e">
        <f>F577/#REF!</f>
        <v>#REF!</v>
      </c>
      <c r="H577" s="21"/>
      <c r="I577" s="28">
        <f t="shared" si="39"/>
        <v>114</v>
      </c>
      <c r="J577" s="35"/>
      <c r="K577" s="35"/>
      <c r="L577" s="35"/>
      <c r="M577" s="35"/>
      <c r="N577" s="82"/>
      <c r="O577" s="83"/>
      <c r="P577" s="35"/>
      <c r="Q577" s="35"/>
      <c r="R577" s="35"/>
      <c r="S577" s="156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</row>
    <row r="578" spans="1:29" s="22" customFormat="1" x14ac:dyDescent="0.2">
      <c r="A578" s="109">
        <v>572</v>
      </c>
      <c r="B578" s="77"/>
      <c r="C578" s="21" t="e">
        <f t="shared" si="37"/>
        <v>#N/A</v>
      </c>
      <c r="D578" s="21"/>
      <c r="E578" s="103"/>
      <c r="F578" s="80">
        <f t="shared" si="38"/>
        <v>0</v>
      </c>
      <c r="G578" s="81" t="e">
        <f>F578/#REF!</f>
        <v>#REF!</v>
      </c>
      <c r="H578" s="21"/>
      <c r="I578" s="28">
        <f t="shared" si="39"/>
        <v>114</v>
      </c>
      <c r="J578" s="35"/>
      <c r="K578" s="35"/>
      <c r="L578" s="35"/>
      <c r="M578" s="35"/>
      <c r="N578" s="82"/>
      <c r="O578" s="83"/>
      <c r="P578" s="35"/>
      <c r="Q578" s="35"/>
      <c r="R578" s="35"/>
      <c r="S578" s="156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</row>
    <row r="579" spans="1:29" s="22" customFormat="1" x14ac:dyDescent="0.2">
      <c r="A579" s="109">
        <v>573</v>
      </c>
      <c r="B579" s="77"/>
      <c r="C579" s="21" t="e">
        <f t="shared" si="37"/>
        <v>#N/A</v>
      </c>
      <c r="D579" s="21"/>
      <c r="E579" s="103"/>
      <c r="F579" s="80">
        <f t="shared" si="38"/>
        <v>0</v>
      </c>
      <c r="G579" s="81" t="e">
        <f>F579/#REF!</f>
        <v>#REF!</v>
      </c>
      <c r="H579" s="21"/>
      <c r="I579" s="28">
        <f t="shared" si="39"/>
        <v>114</v>
      </c>
      <c r="J579" s="35"/>
      <c r="K579" s="35"/>
      <c r="L579" s="35"/>
      <c r="M579" s="35"/>
      <c r="N579" s="82"/>
      <c r="O579" s="83"/>
      <c r="P579" s="35"/>
      <c r="Q579" s="35"/>
      <c r="R579" s="35"/>
      <c r="S579" s="156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</row>
    <row r="580" spans="1:29" s="22" customFormat="1" x14ac:dyDescent="0.2">
      <c r="A580" s="109">
        <v>574</v>
      </c>
      <c r="B580" s="77"/>
      <c r="C580" s="21" t="e">
        <f t="shared" si="37"/>
        <v>#N/A</v>
      </c>
      <c r="D580" s="21"/>
      <c r="E580" s="103"/>
      <c r="F580" s="80">
        <f t="shared" si="38"/>
        <v>0</v>
      </c>
      <c r="G580" s="81" t="e">
        <f>F580/#REF!</f>
        <v>#REF!</v>
      </c>
      <c r="H580" s="21"/>
      <c r="I580" s="28">
        <f t="shared" si="39"/>
        <v>114</v>
      </c>
      <c r="J580" s="35"/>
      <c r="K580" s="35"/>
      <c r="L580" s="35"/>
      <c r="M580" s="35"/>
      <c r="N580" s="82"/>
      <c r="O580" s="83"/>
      <c r="P580" s="35"/>
      <c r="Q580" s="35"/>
      <c r="R580" s="35"/>
      <c r="S580" s="156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</row>
    <row r="581" spans="1:29" s="22" customFormat="1" x14ac:dyDescent="0.2">
      <c r="A581" s="109">
        <v>575</v>
      </c>
      <c r="B581" s="77"/>
      <c r="C581" s="21" t="e">
        <f t="shared" si="37"/>
        <v>#N/A</v>
      </c>
      <c r="D581" s="21"/>
      <c r="E581" s="103"/>
      <c r="F581" s="80">
        <f t="shared" si="38"/>
        <v>0</v>
      </c>
      <c r="G581" s="81" t="e">
        <f>F581/#REF!</f>
        <v>#REF!</v>
      </c>
      <c r="H581" s="21"/>
      <c r="I581" s="28">
        <f t="shared" si="39"/>
        <v>114</v>
      </c>
      <c r="J581" s="35"/>
      <c r="K581" s="35"/>
      <c r="L581" s="35"/>
      <c r="M581" s="35"/>
      <c r="N581" s="82"/>
      <c r="O581" s="83"/>
      <c r="P581" s="35"/>
      <c r="Q581" s="35"/>
      <c r="R581" s="35"/>
      <c r="S581" s="156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</row>
    <row r="582" spans="1:29" s="22" customFormat="1" x14ac:dyDescent="0.2">
      <c r="A582" s="109">
        <v>576</v>
      </c>
      <c r="B582" s="77"/>
      <c r="C582" s="21" t="e">
        <f t="shared" si="37"/>
        <v>#N/A</v>
      </c>
      <c r="D582" s="21"/>
      <c r="E582" s="103"/>
      <c r="F582" s="80">
        <f t="shared" si="38"/>
        <v>0</v>
      </c>
      <c r="G582" s="81" t="e">
        <f>F582/#REF!</f>
        <v>#REF!</v>
      </c>
      <c r="H582" s="21"/>
      <c r="I582" s="28">
        <f t="shared" si="39"/>
        <v>114</v>
      </c>
      <c r="J582" s="35"/>
      <c r="K582" s="35"/>
      <c r="L582" s="35"/>
      <c r="M582" s="35"/>
      <c r="N582" s="82"/>
      <c r="O582" s="83"/>
      <c r="P582" s="35"/>
      <c r="Q582" s="35"/>
      <c r="R582" s="35"/>
      <c r="S582" s="156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</row>
    <row r="583" spans="1:29" s="22" customFormat="1" x14ac:dyDescent="0.2">
      <c r="A583" s="109">
        <v>577</v>
      </c>
      <c r="B583" s="77"/>
      <c r="C583" s="21" t="e">
        <f t="shared" si="37"/>
        <v>#N/A</v>
      </c>
      <c r="E583" s="103"/>
      <c r="F583" s="80">
        <f t="shared" si="38"/>
        <v>0</v>
      </c>
      <c r="G583" s="81" t="e">
        <f>F583/#REF!</f>
        <v>#REF!</v>
      </c>
      <c r="H583" s="21"/>
      <c r="I583" s="28" t="e">
        <f t="shared" si="39"/>
        <v>#N/A</v>
      </c>
      <c r="J583" s="35"/>
      <c r="K583" s="35"/>
      <c r="L583" s="35"/>
      <c r="M583" s="35"/>
      <c r="N583" s="82"/>
      <c r="O583" s="83"/>
      <c r="P583" s="35"/>
      <c r="Q583" s="35"/>
      <c r="R583" s="35"/>
      <c r="S583" s="156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</row>
  </sheetData>
  <mergeCells count="7">
    <mergeCell ref="Q60:Q61"/>
    <mergeCell ref="J3:K3"/>
    <mergeCell ref="L3:M3"/>
    <mergeCell ref="N3:P3"/>
    <mergeCell ref="F59:L59"/>
    <mergeCell ref="F60:L60"/>
    <mergeCell ref="O60:P61"/>
  </mergeCells>
  <printOptions horizontalCentered="1" verticalCentered="1" gridLines="1"/>
  <pageMargins left="0.5" right="0.5" top="0.75" bottom="0.75" header="0.25" footer="0.5"/>
  <pageSetup scale="48" orientation="landscape" r:id="rId1"/>
  <headerFooter alignWithMargins="0">
    <oddHeader>&amp;C&amp;12Grayson Rural Electric Proposed Salary Plan &amp;RGrayson Management Audit
Request 100
Responsible:  Bradley Cherry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2016-2017</vt:lpstr>
      <vt:lpstr>2017-2018</vt:lpstr>
      <vt:lpstr>2018-2019</vt:lpstr>
      <vt:lpstr>'2017-2018'!Database</vt:lpstr>
      <vt:lpstr>'2018-2019'!Database</vt:lpstr>
      <vt:lpstr>'2017-2018'!master</vt:lpstr>
      <vt:lpstr>'2018-2019'!master</vt:lpstr>
      <vt:lpstr>'2017-2018'!Print_Area</vt:lpstr>
      <vt:lpstr>'2018-2019'!Print_Area</vt:lpstr>
      <vt:lpstr>'2017-2018'!Print_Titles</vt:lpstr>
      <vt:lpstr>'2018-2019'!Print_Titles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Cherry</dc:creator>
  <cp:lastModifiedBy>Bradley Cherry</cp:lastModifiedBy>
  <cp:lastPrinted>2019-10-03T20:26:13Z</cp:lastPrinted>
  <dcterms:created xsi:type="dcterms:W3CDTF">2019-10-01T14:04:50Z</dcterms:created>
  <dcterms:modified xsi:type="dcterms:W3CDTF">2020-02-17T15:46:19Z</dcterms:modified>
</cp:coreProperties>
</file>