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28920" yWindow="-120" windowWidth="29040" windowHeight="15990"/>
  </bookViews>
  <sheets>
    <sheet name="Trial Balance FY 17" sheetId="1" r:id="rId1"/>
    <sheet name="Trial Balance FY18" sheetId="2" r:id="rId2"/>
  </sheets>
  <definedNames>
    <definedName name="_xlnm.Print_Titles" localSheetId="0">'Trial Balance FY 17'!$1:$8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5" i="1" l="1"/>
  <c r="G45" i="1"/>
  <c r="H44" i="1"/>
  <c r="D40" i="1"/>
  <c r="G65" i="1"/>
  <c r="H53" i="1"/>
</calcChain>
</file>

<file path=xl/sharedStrings.xml><?xml version="1.0" encoding="utf-8"?>
<sst xmlns="http://schemas.openxmlformats.org/spreadsheetml/2006/main" count="389" uniqueCount="211">
  <si>
    <t>City of Pikeville</t>
  </si>
  <si>
    <t>Trial Balance</t>
  </si>
  <si>
    <t>Fiscal Year: 2016 - 2017</t>
  </si>
  <si>
    <t>For the Period Ending 6/30/2017</t>
  </si>
  <si>
    <t>Fund 210</t>
  </si>
  <si>
    <t>Account Number</t>
  </si>
  <si>
    <t>Account Description</t>
  </si>
  <si>
    <t>Debit</t>
  </si>
  <si>
    <t>Credit</t>
  </si>
  <si>
    <t>210.00.100.01</t>
  </si>
  <si>
    <t>CASH</t>
  </si>
  <si>
    <t>210.00.100.02</t>
  </si>
  <si>
    <t>210.00.130.00</t>
  </si>
  <si>
    <t>ACCOUNTS RECEIVABLE</t>
  </si>
  <si>
    <t>210.00.130.03</t>
  </si>
  <si>
    <t>SPECIAL  A/R</t>
  </si>
  <si>
    <t>210.00.130.05</t>
  </si>
  <si>
    <t>GAS UTILITY TAX A/R</t>
  </si>
  <si>
    <t>210.00.130.06</t>
  </si>
  <si>
    <t>GAS SALES TAX  A/R</t>
  </si>
  <si>
    <t>210.00.130.07</t>
  </si>
  <si>
    <t>WATER UTILITY TAX A/R</t>
  </si>
  <si>
    <t>210.00.130.08</t>
  </si>
  <si>
    <t>WATER SALES TAX A/R</t>
  </si>
  <si>
    <t>210.00.130.09</t>
  </si>
  <si>
    <t>SEWER SALES TAX  A/R</t>
  </si>
  <si>
    <t>210.00.140.00</t>
  </si>
  <si>
    <t>ALLOW FOR DOUBTFUL ACCTS</t>
  </si>
  <si>
    <t>210.00.150.00</t>
  </si>
  <si>
    <t>INVENTORY</t>
  </si>
  <si>
    <t>210.00.152.00</t>
  </si>
  <si>
    <t>CONSTRUCTION IN PROGRESS</t>
  </si>
  <si>
    <t>210.00.153.00</t>
  </si>
  <si>
    <t>WATER PLANT ISLAND CREEK.. PPE</t>
  </si>
  <si>
    <t>210.00.154.00</t>
  </si>
  <si>
    <t>ACCUM DEPREC</t>
  </si>
  <si>
    <t>210.00.161.00</t>
  </si>
  <si>
    <t>VEHICLES</t>
  </si>
  <si>
    <t>210.00.162.00</t>
  </si>
  <si>
    <t>ACCUM DEPRE-VEHICLES</t>
  </si>
  <si>
    <t>210.00.163.00</t>
  </si>
  <si>
    <t>EQUIPMENT</t>
  </si>
  <si>
    <t>210.00.164.00</t>
  </si>
  <si>
    <t>ACCUM DEPRE-EQUIPMENT</t>
  </si>
  <si>
    <t>210.00.165.00</t>
  </si>
  <si>
    <t>WATER LINES</t>
  </si>
  <si>
    <t>210.00.165.01</t>
  </si>
  <si>
    <t>CHANEY WATER SYSTEM</t>
  </si>
  <si>
    <t>210.00.165.02</t>
  </si>
  <si>
    <t>WATER TREATMENT PLANT</t>
  </si>
  <si>
    <t>210.00.166.00</t>
  </si>
  <si>
    <t>ACCUM DEPRE-WATER DISTRIB</t>
  </si>
  <si>
    <t>210.00.166.02</t>
  </si>
  <si>
    <t>ACCUM DEPRE WATER TREATMENT PLANT</t>
  </si>
  <si>
    <t>210.00.170.00</t>
  </si>
  <si>
    <t>WATER SAVINGS</t>
  </si>
  <si>
    <t>210.00.180.28</t>
  </si>
  <si>
    <t>DEFERRED OUTFLOWS</t>
  </si>
  <si>
    <t>210.00.200.00</t>
  </si>
  <si>
    <t>DUE TO/FROM</t>
  </si>
  <si>
    <t>210.00.210.00</t>
  </si>
  <si>
    <t>ACCOUNTS PAYABLE</t>
  </si>
  <si>
    <t>210.00.221.28</t>
  </si>
  <si>
    <t>PENSION COST (DEFERRED INFLOWS)</t>
  </si>
  <si>
    <t>210.00.221.29</t>
  </si>
  <si>
    <t>NET PENSION LIABILITY</t>
  </si>
  <si>
    <t>210.00.250.01</t>
  </si>
  <si>
    <t>UTILITY TAX PAYABLE</t>
  </si>
  <si>
    <t>210.00.300.00</t>
  </si>
  <si>
    <t>FUND BALANCE</t>
  </si>
  <si>
    <t>210.00.310.00</t>
  </si>
  <si>
    <t>ENCUMBRANCE CONTROL</t>
  </si>
  <si>
    <t>210.00.311.00</t>
  </si>
  <si>
    <t>RESERVE FOR ENCUMBRANCE</t>
  </si>
  <si>
    <t>210.00.312.00</t>
  </si>
  <si>
    <t>RESERVE PRIOR YEAR</t>
  </si>
  <si>
    <t>210.00.313.00</t>
  </si>
  <si>
    <t>REVENUE CONTROL</t>
  </si>
  <si>
    <t>210.00.314.00</t>
  </si>
  <si>
    <t>EXPENDITURE CONTROL</t>
  </si>
  <si>
    <t>210.10.401.02</t>
  </si>
  <si>
    <t>FEDERAL GRANTS</t>
  </si>
  <si>
    <t>210.10.405.01</t>
  </si>
  <si>
    <t>RESIDENTIAL WATER CITY</t>
  </si>
  <si>
    <t>210.10.405.02</t>
  </si>
  <si>
    <t>COMMERCIAL WATER CITY</t>
  </si>
  <si>
    <t>210.10.405.04</t>
  </si>
  <si>
    <t>PUBLIC AUTHORITY WT CITY</t>
  </si>
  <si>
    <t>210.10.405.06</t>
  </si>
  <si>
    <t>MULTIPLE FAMILY CITY RESIDENTIAL</t>
  </si>
  <si>
    <t>210.10.405.12</t>
  </si>
  <si>
    <t>MULTIPLE FAMILY COMMERCIAL</t>
  </si>
  <si>
    <t>210.10.410.04</t>
  </si>
  <si>
    <t>W/WHOLESALE DISTRICT/REV</t>
  </si>
  <si>
    <t>210.10.440.00</t>
  </si>
  <si>
    <t>WATER TAP FEE</t>
  </si>
  <si>
    <t>210.10.450.00</t>
  </si>
  <si>
    <t>WATER PENALTY</t>
  </si>
  <si>
    <t>210.10.451.00</t>
  </si>
  <si>
    <t>WATER SPECIAL REVENUE</t>
  </si>
  <si>
    <t>210.10.451.03</t>
  </si>
  <si>
    <t>SPECIAL REVENUE</t>
  </si>
  <si>
    <t>210.10.460.00</t>
  </si>
  <si>
    <t>WATER S C</t>
  </si>
  <si>
    <t>210.10.475.00</t>
  </si>
  <si>
    <t>INTEREST</t>
  </si>
  <si>
    <t>210.10.475.01</t>
  </si>
  <si>
    <t>210.10.480.08</t>
  </si>
  <si>
    <t>TRANS/TO/FROM/PROJ/WR</t>
  </si>
  <si>
    <t>210.10.490.00</t>
  </si>
  <si>
    <t>MISCELLANEOUS</t>
  </si>
  <si>
    <t>210.10.510.00</t>
  </si>
  <si>
    <t>GASOLINE</t>
  </si>
  <si>
    <t>210.10.530.00</t>
  </si>
  <si>
    <t>BANK CHARGES-WATER REVENU</t>
  </si>
  <si>
    <t>210.10.545.00</t>
  </si>
  <si>
    <t>PROVISION FOR BAD DEBT</t>
  </si>
  <si>
    <t>210.10.560.00</t>
  </si>
  <si>
    <t>DUES</t>
  </si>
  <si>
    <t>210.10.570.00</t>
  </si>
  <si>
    <t>FREIGHT/POSTAGE</t>
  </si>
  <si>
    <t>210.10.580.01</t>
  </si>
  <si>
    <t>INS VEHICLE</t>
  </si>
  <si>
    <t>210.10.580.02</t>
  </si>
  <si>
    <t>INS GENERAL LIABILITY</t>
  </si>
  <si>
    <t>210.10.580.04</t>
  </si>
  <si>
    <t>INS OTHER</t>
  </si>
  <si>
    <t>210.10.600.00</t>
  </si>
  <si>
    <t>OFFICE SUPPLIES</t>
  </si>
  <si>
    <t>210.10.610.00</t>
  </si>
  <si>
    <t>PUBLIC WORKS WATER</t>
  </si>
  <si>
    <t>210.10.610.05</t>
  </si>
  <si>
    <t>PROF SERVICE OTHER</t>
  </si>
  <si>
    <t>210.10.610.08</t>
  </si>
  <si>
    <t>UT MONTHLY BILLING/PROFESSIONAL SERVICES</t>
  </si>
  <si>
    <t>210.10.610.99</t>
  </si>
  <si>
    <t>UMG...SERVICES</t>
  </si>
  <si>
    <t>210.10.620.01</t>
  </si>
  <si>
    <t>RENT-EASEMENTS</t>
  </si>
  <si>
    <t>210.10.625.03</t>
  </si>
  <si>
    <t>PURCHASE SOFTWARE</t>
  </si>
  <si>
    <t>210.10.630.00</t>
  </si>
  <si>
    <t>REPAIRS/MAINTENANCE</t>
  </si>
  <si>
    <t>210.10.630.09</t>
  </si>
  <si>
    <t>210.10.660.00</t>
  </si>
  <si>
    <t>TELEPHONE/PUBLIC WORKS</t>
  </si>
  <si>
    <t>210.10.680.00</t>
  </si>
  <si>
    <t>ELECTRIC</t>
  </si>
  <si>
    <t>210.10.680.01</t>
  </si>
  <si>
    <t>CITY UTILITIES</t>
  </si>
  <si>
    <t>210.10.715.00</t>
  </si>
  <si>
    <t>PROVISION FOR DEPREC</t>
  </si>
  <si>
    <t>210.10.910.08</t>
  </si>
  <si>
    <t>TRANS/TO/FROM/WR/PROJECT</t>
  </si>
  <si>
    <t>210.10.910.15</t>
  </si>
  <si>
    <t>TRANS/TO/FUND 217</t>
  </si>
  <si>
    <t>210.10.910.33</t>
  </si>
  <si>
    <t>TRANSFERS</t>
  </si>
  <si>
    <t>210.15.580.03</t>
  </si>
  <si>
    <t>WORKERS COMP</t>
  </si>
  <si>
    <t>210.15.640.00</t>
  </si>
  <si>
    <t>SALARIES &amp; WAGES</t>
  </si>
  <si>
    <t>210.15.640.01</t>
  </si>
  <si>
    <t>PAYROLL TAX</t>
  </si>
  <si>
    <t>210.15.640.02</t>
  </si>
  <si>
    <t>EMPLOYEE BENEFIT INSURANC</t>
  </si>
  <si>
    <t>210.15.640.03</t>
  </si>
  <si>
    <t>PENSION MATCHING</t>
  </si>
  <si>
    <t>210.15.640.06</t>
  </si>
  <si>
    <t>UNEMPLOYMENT TAX</t>
  </si>
  <si>
    <t>210.99.999.99</t>
  </si>
  <si>
    <t>Fund Total</t>
  </si>
  <si>
    <t>Audit Adj. Entries*</t>
  </si>
  <si>
    <t>210.10.430.00</t>
  </si>
  <si>
    <t>BAD DEBT RECOVERY</t>
  </si>
  <si>
    <t>Ending Balance</t>
  </si>
  <si>
    <t>REPAIRS AND MAINTENANCE PLANT</t>
  </si>
  <si>
    <t>*Accounting system fiscal year closed during software conversion.</t>
  </si>
  <si>
    <t>Entries were entered July 1, fiscal year 2018, not reflected in GL for 2017.</t>
  </si>
  <si>
    <t>210.00.200.01</t>
  </si>
  <si>
    <t>Fiscal Year: 2017 - 2018</t>
  </si>
  <si>
    <t>For the Period Ending 6/30/2018</t>
  </si>
  <si>
    <t>210.00.100.03</t>
  </si>
  <si>
    <t>METER DEPOSIT CASH</t>
  </si>
  <si>
    <t>210.00.181.00</t>
  </si>
  <si>
    <t>OPEB COSTS (DEFERRED OUTFLOWS)</t>
  </si>
  <si>
    <t>210.00.221.30</t>
  </si>
  <si>
    <t>ACCRUED PAYROLL</t>
  </si>
  <si>
    <t>210.00.222.00</t>
  </si>
  <si>
    <t>OPEB COSTS (DEFERRED INFLOWS)</t>
  </si>
  <si>
    <t>210.00.222.01</t>
  </si>
  <si>
    <t>NET OPEB LIABILITY</t>
  </si>
  <si>
    <t>210.00.240.00</t>
  </si>
  <si>
    <t>INT ACCURED/CUSTOMER DEP</t>
  </si>
  <si>
    <t>210.00.241.00</t>
  </si>
  <si>
    <t>CUSTOMER DEPOSIT</t>
  </si>
  <si>
    <t>210.00.250.00</t>
  </si>
  <si>
    <t>SALES TAX PAYABLE</t>
  </si>
  <si>
    <t>210.10.480.00</t>
  </si>
  <si>
    <t>210.10.580.00</t>
  </si>
  <si>
    <t>INSURANCE</t>
  </si>
  <si>
    <t>REPAIRS AND MAINTENANCE</t>
  </si>
  <si>
    <t>210.10.705.00</t>
  </si>
  <si>
    <t>INT ON CUSTOMER DEPOSIT</t>
  </si>
  <si>
    <t>210.10.791.00</t>
  </si>
  <si>
    <t>RETURNED CHECKS/REDEPOSIT</t>
  </si>
  <si>
    <t>210.10.910.16</t>
  </si>
  <si>
    <t>TRANSFERS FUND 336 GO BOND SERIES 2017</t>
  </si>
  <si>
    <t>TRANSFERS TO FUND 335 MARION'S BRANCH WATER SEWER</t>
  </si>
  <si>
    <t>EMPLOYEE BENEFIT INS</t>
  </si>
  <si>
    <t>Note: Audit entries are reflected in balances.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</si>
</sst>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8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16" fillId="0" borderId="0" xfId="0" applyFont="1" applyAlignment="1">
      <alignment horizontal="centerContinuous"/>
    </xf>
    <xf numFmtId="8" fontId="0" fillId="0" borderId="0" xfId="0" applyNumberFormat="1" applyFill="1"/>
    <xf numFmtId="0" fontId="0" fillId="0" borderId="0" xfId="0" applyFill="1"/>
    <xf numFmtId="0" fontId="0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9"/>
  <sheetViews>
    <sheetView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E203" sqref="E203"/>
    </sheetView>
  </sheetViews>
  <sheetFormatPr defaultRowHeight="15" x14ac:dyDescent="0.25"/>
  <cols>
    <col min="1" max="1" width="16" customWidth="1"/>
    <col min="2" max="2" width="43.42578125" bestFit="1" customWidth="1"/>
    <col min="3" max="4" width="14.5703125" bestFit="1" customWidth="1"/>
    <col min="5" max="5" width="16.140625" customWidth="1"/>
    <col min="6" max="6" width="12.85546875" customWidth="1"/>
    <col min="7" max="7" width="18.28515625" customWidth="1"/>
    <col min="8" max="8" width="18.5703125" customWidth="1"/>
    <col min="9" max="9" width="13.5703125" bestFit="1" customWidth="1"/>
    <col min="10" max="10" width="15.5703125" bestFit="1" customWidth="1"/>
  </cols>
  <sheetData>
    <row r="1" spans="1:8" x14ac:dyDescent="0.25">
      <c r="A1" t="s">
        <v>0</v>
      </c>
    </row>
    <row r="2" spans="1:8" x14ac:dyDescent="0.25">
      <c r="A2" t="s">
        <v>1</v>
      </c>
    </row>
    <row r="3" spans="1:8" x14ac:dyDescent="0.25">
      <c r="A3" t="s">
        <v>2</v>
      </c>
    </row>
    <row r="4" spans="1:8" x14ac:dyDescent="0.25">
      <c r="A4" t="s">
        <v>3</v>
      </c>
    </row>
    <row r="7" spans="1:8" x14ac:dyDescent="0.25">
      <c r="A7" t="s">
        <v>4</v>
      </c>
      <c r="E7" s="4" t="s">
        <v>172</v>
      </c>
      <c r="F7" s="3"/>
      <c r="G7" s="4" t="s">
        <v>175</v>
      </c>
      <c r="H7" s="3"/>
    </row>
    <row r="8" spans="1:8" x14ac:dyDescent="0.25">
      <c r="A8" t="s">
        <v>5</v>
      </c>
      <c r="B8" t="s">
        <v>6</v>
      </c>
      <c r="C8" s="2" t="s">
        <v>7</v>
      </c>
      <c r="D8" s="2" t="s">
        <v>8</v>
      </c>
      <c r="E8" s="2" t="s">
        <v>7</v>
      </c>
      <c r="F8" s="2" t="s">
        <v>8</v>
      </c>
      <c r="G8" s="2" t="s">
        <v>7</v>
      </c>
      <c r="H8" s="2" t="s">
        <v>8</v>
      </c>
    </row>
    <row r="9" spans="1:8" x14ac:dyDescent="0.25">
      <c r="A9" t="s">
        <v>9</v>
      </c>
      <c r="B9" t="s">
        <v>10</v>
      </c>
      <c r="C9" s="1">
        <v>785762.04</v>
      </c>
      <c r="D9" s="1">
        <v>0</v>
      </c>
      <c r="E9" s="1">
        <v>0</v>
      </c>
      <c r="F9" s="1">
        <v>0</v>
      </c>
      <c r="G9" s="1">
        <v>785762.04</v>
      </c>
      <c r="H9" s="1">
        <v>0</v>
      </c>
    </row>
    <row r="10" spans="1:8" x14ac:dyDescent="0.25">
      <c r="A10" t="s">
        <v>11</v>
      </c>
      <c r="B10" t="s">
        <v>10</v>
      </c>
      <c r="C10" s="1">
        <v>17606.169999999998</v>
      </c>
      <c r="D10" s="1">
        <v>0</v>
      </c>
      <c r="E10" s="1">
        <v>0</v>
      </c>
      <c r="F10" s="1">
        <v>0</v>
      </c>
      <c r="G10" s="1">
        <v>17606.169999999998</v>
      </c>
      <c r="H10" s="1">
        <v>0</v>
      </c>
    </row>
    <row r="11" spans="1:8" x14ac:dyDescent="0.25">
      <c r="A11" t="s">
        <v>12</v>
      </c>
      <c r="B11" t="s">
        <v>13</v>
      </c>
      <c r="C11" s="1">
        <v>216531.97</v>
      </c>
      <c r="D11" s="1">
        <v>0</v>
      </c>
      <c r="E11" s="1">
        <v>0</v>
      </c>
      <c r="F11" s="1">
        <v>0</v>
      </c>
      <c r="G11" s="1">
        <v>216531.97</v>
      </c>
      <c r="H11" s="1">
        <v>0</v>
      </c>
    </row>
    <row r="12" spans="1:8" x14ac:dyDescent="0.25">
      <c r="A12" t="s">
        <v>14</v>
      </c>
      <c r="B12" t="s">
        <v>15</v>
      </c>
      <c r="C12" s="1">
        <v>26986.82</v>
      </c>
      <c r="D12" s="1">
        <v>0</v>
      </c>
      <c r="E12" s="1">
        <v>0</v>
      </c>
      <c r="F12" s="1">
        <v>0</v>
      </c>
      <c r="G12" s="1">
        <v>26986.82</v>
      </c>
      <c r="H12" s="1">
        <v>0</v>
      </c>
    </row>
    <row r="13" spans="1:8" x14ac:dyDescent="0.25">
      <c r="A13" t="s">
        <v>16</v>
      </c>
      <c r="B13" t="s">
        <v>17</v>
      </c>
      <c r="C13" s="1">
        <v>3556.16</v>
      </c>
      <c r="D13" s="1">
        <v>0</v>
      </c>
      <c r="E13" s="1">
        <v>0</v>
      </c>
      <c r="F13" s="1">
        <v>0</v>
      </c>
      <c r="G13" s="1">
        <v>3556.16</v>
      </c>
      <c r="H13" s="1">
        <v>0</v>
      </c>
    </row>
    <row r="14" spans="1:8" x14ac:dyDescent="0.25">
      <c r="A14" t="s">
        <v>18</v>
      </c>
      <c r="B14" t="s">
        <v>19</v>
      </c>
      <c r="C14" s="1">
        <v>2398.42</v>
      </c>
      <c r="D14" s="1">
        <v>0</v>
      </c>
      <c r="E14" s="1">
        <v>0</v>
      </c>
      <c r="F14" s="1">
        <v>0</v>
      </c>
      <c r="G14" s="1">
        <v>2398.42</v>
      </c>
      <c r="H14" s="1">
        <v>0</v>
      </c>
    </row>
    <row r="15" spans="1:8" x14ac:dyDescent="0.25">
      <c r="A15" t="s">
        <v>20</v>
      </c>
      <c r="B15" t="s">
        <v>21</v>
      </c>
      <c r="C15" s="1">
        <v>10669.68</v>
      </c>
      <c r="D15" s="1">
        <v>0</v>
      </c>
      <c r="E15" s="1">
        <v>0</v>
      </c>
      <c r="F15" s="1">
        <v>0</v>
      </c>
      <c r="G15" s="1">
        <v>10669.68</v>
      </c>
      <c r="H15" s="1">
        <v>0</v>
      </c>
    </row>
    <row r="16" spans="1:8" x14ac:dyDescent="0.25">
      <c r="A16" t="s">
        <v>22</v>
      </c>
      <c r="B16" t="s">
        <v>23</v>
      </c>
      <c r="C16" s="1">
        <v>5027.59</v>
      </c>
      <c r="D16" s="1">
        <v>0</v>
      </c>
      <c r="E16" s="1">
        <v>0</v>
      </c>
      <c r="F16" s="1">
        <v>0</v>
      </c>
      <c r="G16" s="1">
        <v>5027.59</v>
      </c>
      <c r="H16" s="1">
        <v>0</v>
      </c>
    </row>
    <row r="17" spans="1:8" x14ac:dyDescent="0.25">
      <c r="A17" t="s">
        <v>24</v>
      </c>
      <c r="B17" t="s">
        <v>25</v>
      </c>
      <c r="C17" s="1">
        <v>3261.3</v>
      </c>
      <c r="D17" s="1">
        <v>0</v>
      </c>
      <c r="E17" s="1">
        <v>0</v>
      </c>
      <c r="F17" s="1">
        <v>0</v>
      </c>
      <c r="G17" s="1">
        <v>3261.3</v>
      </c>
      <c r="H17" s="1">
        <v>0</v>
      </c>
    </row>
    <row r="18" spans="1:8" x14ac:dyDescent="0.25">
      <c r="A18" t="s">
        <v>26</v>
      </c>
      <c r="B18" t="s">
        <v>27</v>
      </c>
      <c r="C18" s="1">
        <v>0</v>
      </c>
      <c r="D18" s="1">
        <v>4650</v>
      </c>
      <c r="E18" s="1">
        <v>0</v>
      </c>
      <c r="F18" s="1">
        <v>0</v>
      </c>
      <c r="G18" s="1">
        <v>0</v>
      </c>
      <c r="H18" s="1">
        <v>4650</v>
      </c>
    </row>
    <row r="19" spans="1:8" x14ac:dyDescent="0.25">
      <c r="A19" t="s">
        <v>28</v>
      </c>
      <c r="B19" t="s">
        <v>29</v>
      </c>
      <c r="C19" s="1">
        <v>9245</v>
      </c>
      <c r="D19" s="1">
        <v>0</v>
      </c>
      <c r="E19" s="1">
        <v>0</v>
      </c>
      <c r="F19" s="1">
        <v>0</v>
      </c>
      <c r="G19" s="1">
        <v>9245</v>
      </c>
      <c r="H19" s="1">
        <v>0</v>
      </c>
    </row>
    <row r="20" spans="1:8" x14ac:dyDescent="0.25">
      <c r="A20" t="s">
        <v>30</v>
      </c>
      <c r="B20" t="s">
        <v>31</v>
      </c>
      <c r="C20" s="1">
        <v>2663218.23</v>
      </c>
      <c r="D20" s="1">
        <v>0</v>
      </c>
      <c r="E20" s="1">
        <v>0</v>
      </c>
      <c r="F20" s="1">
        <v>0</v>
      </c>
      <c r="G20" s="1">
        <v>2663218.23</v>
      </c>
      <c r="H20" s="1">
        <v>0</v>
      </c>
    </row>
    <row r="21" spans="1:8" x14ac:dyDescent="0.25">
      <c r="A21" t="s">
        <v>32</v>
      </c>
      <c r="B21" t="s">
        <v>33</v>
      </c>
      <c r="C21" s="1">
        <v>3354269.57</v>
      </c>
      <c r="D21" s="1">
        <v>0</v>
      </c>
      <c r="E21" s="1">
        <v>0</v>
      </c>
      <c r="F21" s="1">
        <v>0</v>
      </c>
      <c r="G21" s="1">
        <v>3354269.57</v>
      </c>
      <c r="H21" s="1">
        <v>0</v>
      </c>
    </row>
    <row r="22" spans="1:8" x14ac:dyDescent="0.25">
      <c r="A22" t="s">
        <v>34</v>
      </c>
      <c r="B22" t="s">
        <v>35</v>
      </c>
      <c r="C22" s="1">
        <v>0</v>
      </c>
      <c r="D22" s="1">
        <v>1384516.59</v>
      </c>
      <c r="E22" s="1">
        <v>0</v>
      </c>
      <c r="F22" s="1">
        <v>0</v>
      </c>
      <c r="G22" s="1">
        <v>0</v>
      </c>
      <c r="H22" s="1">
        <v>1384516.59</v>
      </c>
    </row>
    <row r="23" spans="1:8" x14ac:dyDescent="0.25">
      <c r="A23" t="s">
        <v>36</v>
      </c>
      <c r="B23" t="s">
        <v>37</v>
      </c>
      <c r="C23" s="1">
        <v>240899.09</v>
      </c>
      <c r="D23" s="1">
        <v>0</v>
      </c>
      <c r="E23" s="1">
        <v>0</v>
      </c>
      <c r="F23" s="1">
        <v>0</v>
      </c>
      <c r="G23" s="1">
        <v>240899.09</v>
      </c>
      <c r="H23" s="1">
        <v>0</v>
      </c>
    </row>
    <row r="24" spans="1:8" x14ac:dyDescent="0.25">
      <c r="A24" t="s">
        <v>38</v>
      </c>
      <c r="B24" t="s">
        <v>39</v>
      </c>
      <c r="C24" s="1">
        <v>0</v>
      </c>
      <c r="D24" s="1">
        <v>189776.43</v>
      </c>
      <c r="E24" s="1">
        <v>0</v>
      </c>
      <c r="F24" s="1">
        <v>0</v>
      </c>
      <c r="G24" s="1">
        <v>0</v>
      </c>
      <c r="H24" s="1">
        <v>189776.43</v>
      </c>
    </row>
    <row r="25" spans="1:8" x14ac:dyDescent="0.25">
      <c r="A25" t="s">
        <v>40</v>
      </c>
      <c r="B25" t="s">
        <v>41</v>
      </c>
      <c r="C25" s="1">
        <v>724680.12</v>
      </c>
      <c r="D25" s="1">
        <v>0</v>
      </c>
      <c r="E25" s="1">
        <v>0</v>
      </c>
      <c r="F25" s="1">
        <v>0</v>
      </c>
      <c r="G25" s="1">
        <v>724680.12</v>
      </c>
      <c r="H25" s="1">
        <v>0</v>
      </c>
    </row>
    <row r="26" spans="1:8" x14ac:dyDescent="0.25">
      <c r="A26" t="s">
        <v>42</v>
      </c>
      <c r="B26" t="s">
        <v>43</v>
      </c>
      <c r="C26" s="1">
        <v>0</v>
      </c>
      <c r="D26" s="1">
        <v>427163.95</v>
      </c>
      <c r="E26" s="1">
        <v>0</v>
      </c>
      <c r="F26" s="1">
        <v>0</v>
      </c>
      <c r="G26" s="1">
        <v>0</v>
      </c>
      <c r="H26" s="1">
        <v>427163.95</v>
      </c>
    </row>
    <row r="27" spans="1:8" x14ac:dyDescent="0.25">
      <c r="A27" t="s">
        <v>44</v>
      </c>
      <c r="B27" t="s">
        <v>45</v>
      </c>
      <c r="C27" s="1">
        <v>5352114.57</v>
      </c>
      <c r="D27" s="1">
        <v>0</v>
      </c>
      <c r="E27" s="1">
        <v>0</v>
      </c>
      <c r="F27" s="1">
        <v>0</v>
      </c>
      <c r="G27" s="1">
        <v>5352114.57</v>
      </c>
      <c r="H27" s="1">
        <v>0</v>
      </c>
    </row>
    <row r="28" spans="1:8" x14ac:dyDescent="0.25">
      <c r="A28" t="s">
        <v>46</v>
      </c>
      <c r="B28" t="s">
        <v>47</v>
      </c>
      <c r="C28" s="1">
        <v>290000</v>
      </c>
      <c r="D28" s="1">
        <v>0</v>
      </c>
      <c r="E28" s="1">
        <v>0</v>
      </c>
      <c r="F28" s="1">
        <v>0</v>
      </c>
      <c r="G28" s="1">
        <v>290000</v>
      </c>
      <c r="H28" s="1">
        <v>0</v>
      </c>
    </row>
    <row r="29" spans="1:8" x14ac:dyDescent="0.25">
      <c r="A29" t="s">
        <v>48</v>
      </c>
      <c r="B29" t="s">
        <v>49</v>
      </c>
      <c r="C29" s="1">
        <v>9295039.25</v>
      </c>
      <c r="D29" s="1">
        <v>0</v>
      </c>
      <c r="E29" s="1">
        <v>0</v>
      </c>
      <c r="F29" s="1">
        <v>0</v>
      </c>
      <c r="G29" s="1">
        <v>9295039.25</v>
      </c>
      <c r="H29" s="1">
        <v>0</v>
      </c>
    </row>
    <row r="30" spans="1:8" x14ac:dyDescent="0.25">
      <c r="A30" t="s">
        <v>50</v>
      </c>
      <c r="B30" t="s">
        <v>51</v>
      </c>
      <c r="C30" s="1">
        <v>0</v>
      </c>
      <c r="D30" s="1">
        <v>4092405</v>
      </c>
      <c r="E30" s="1">
        <v>0</v>
      </c>
      <c r="F30" s="1">
        <v>0</v>
      </c>
      <c r="G30" s="1">
        <v>0</v>
      </c>
      <c r="H30" s="1">
        <v>4092405</v>
      </c>
    </row>
    <row r="31" spans="1:8" x14ac:dyDescent="0.25">
      <c r="A31" t="s">
        <v>52</v>
      </c>
      <c r="B31" t="s">
        <v>53</v>
      </c>
      <c r="C31" s="1">
        <v>0</v>
      </c>
      <c r="D31" s="1">
        <v>5312020</v>
      </c>
      <c r="E31" s="1">
        <v>0</v>
      </c>
      <c r="F31" s="1">
        <v>0</v>
      </c>
      <c r="G31" s="1">
        <v>0</v>
      </c>
      <c r="H31" s="1">
        <v>5312020</v>
      </c>
    </row>
    <row r="32" spans="1:8" x14ac:dyDescent="0.25">
      <c r="A32" t="s">
        <v>54</v>
      </c>
      <c r="B32" t="s">
        <v>55</v>
      </c>
      <c r="C32" s="1">
        <v>304319.82</v>
      </c>
      <c r="D32" s="1">
        <v>0</v>
      </c>
      <c r="E32" s="1">
        <v>0</v>
      </c>
      <c r="F32" s="1">
        <v>0</v>
      </c>
      <c r="G32" s="1">
        <v>304319.82</v>
      </c>
      <c r="H32" s="1">
        <v>0</v>
      </c>
    </row>
    <row r="33" spans="1:9" x14ac:dyDescent="0.25">
      <c r="A33" t="s">
        <v>56</v>
      </c>
      <c r="B33" t="s">
        <v>57</v>
      </c>
      <c r="C33" s="5">
        <v>5268</v>
      </c>
      <c r="D33" s="1">
        <v>0</v>
      </c>
      <c r="E33" s="1">
        <v>3271</v>
      </c>
      <c r="F33" s="1">
        <v>5268</v>
      </c>
      <c r="G33" s="1">
        <v>3271</v>
      </c>
      <c r="H33" s="1">
        <v>0</v>
      </c>
      <c r="I33" s="1"/>
    </row>
    <row r="34" spans="1:9" x14ac:dyDescent="0.25">
      <c r="A34" t="s">
        <v>58</v>
      </c>
      <c r="B34" t="s">
        <v>59</v>
      </c>
      <c r="C34" s="5">
        <v>0</v>
      </c>
      <c r="D34" s="5">
        <v>7160.26</v>
      </c>
      <c r="E34" s="5">
        <v>0</v>
      </c>
      <c r="F34" s="5">
        <v>469.32</v>
      </c>
      <c r="G34" s="5">
        <v>0</v>
      </c>
      <c r="H34" s="5">
        <v>7629.58</v>
      </c>
    </row>
    <row r="35" spans="1:9" x14ac:dyDescent="0.25">
      <c r="A35" t="s">
        <v>179</v>
      </c>
      <c r="B35" t="s">
        <v>59</v>
      </c>
      <c r="C35" s="5">
        <v>0</v>
      </c>
      <c r="D35" s="5">
        <v>0</v>
      </c>
      <c r="E35" s="5">
        <v>469.32</v>
      </c>
      <c r="F35" s="5">
        <v>0</v>
      </c>
      <c r="G35" s="5">
        <v>469.32</v>
      </c>
      <c r="H35" s="5">
        <v>0</v>
      </c>
    </row>
    <row r="36" spans="1:9" x14ac:dyDescent="0.25">
      <c r="A36" t="s">
        <v>60</v>
      </c>
      <c r="B36" t="s">
        <v>61</v>
      </c>
      <c r="C36" s="5">
        <v>0</v>
      </c>
      <c r="D36" s="5">
        <v>34317.019999999997</v>
      </c>
      <c r="E36" s="5">
        <v>0</v>
      </c>
      <c r="F36" s="5">
        <v>0</v>
      </c>
      <c r="G36" s="5">
        <v>0</v>
      </c>
      <c r="H36" s="5">
        <v>34317.019999999997</v>
      </c>
    </row>
    <row r="37" spans="1:9" x14ac:dyDescent="0.25">
      <c r="A37" t="s">
        <v>62</v>
      </c>
      <c r="B37" t="s">
        <v>63</v>
      </c>
      <c r="C37" s="5">
        <v>0</v>
      </c>
      <c r="D37" s="5">
        <v>4048</v>
      </c>
      <c r="E37" s="5">
        <v>4048</v>
      </c>
      <c r="F37" s="5">
        <v>0</v>
      </c>
      <c r="G37" s="5">
        <v>0</v>
      </c>
      <c r="H37" s="5">
        <v>0</v>
      </c>
    </row>
    <row r="38" spans="1:9" x14ac:dyDescent="0.25">
      <c r="A38" t="s">
        <v>64</v>
      </c>
      <c r="B38" t="s">
        <v>65</v>
      </c>
      <c r="C38" s="5">
        <v>0</v>
      </c>
      <c r="D38" s="5">
        <v>39077</v>
      </c>
      <c r="E38" s="5">
        <v>0</v>
      </c>
      <c r="F38" s="5">
        <v>7137</v>
      </c>
      <c r="G38" s="5">
        <v>0</v>
      </c>
      <c r="H38" s="5">
        <v>46214</v>
      </c>
    </row>
    <row r="39" spans="1:9" x14ac:dyDescent="0.25">
      <c r="A39" t="s">
        <v>66</v>
      </c>
      <c r="B39" t="s">
        <v>67</v>
      </c>
      <c r="C39" s="5">
        <v>0</v>
      </c>
      <c r="D39" s="5">
        <v>7222.75</v>
      </c>
      <c r="E39" s="5">
        <v>0</v>
      </c>
      <c r="F39" s="5">
        <v>0</v>
      </c>
      <c r="G39" s="5">
        <v>0</v>
      </c>
      <c r="H39" s="5">
        <v>7222.75</v>
      </c>
    </row>
    <row r="40" spans="1:9" x14ac:dyDescent="0.25">
      <c r="A40" t="s">
        <v>68</v>
      </c>
      <c r="B40" t="s">
        <v>69</v>
      </c>
      <c r="C40" s="5">
        <v>0</v>
      </c>
      <c r="D40" s="5">
        <f>11585809.19</f>
        <v>11585809.189999999</v>
      </c>
      <c r="E40" s="5">
        <v>0</v>
      </c>
      <c r="F40" s="5">
        <v>0</v>
      </c>
      <c r="G40" s="5">
        <v>0</v>
      </c>
      <c r="H40" s="5">
        <v>11585809.189999999</v>
      </c>
    </row>
    <row r="41" spans="1:9" x14ac:dyDescent="0.25">
      <c r="A41" t="s">
        <v>70</v>
      </c>
      <c r="B41" t="s">
        <v>71</v>
      </c>
      <c r="C41" s="5">
        <v>41124.120000000003</v>
      </c>
      <c r="D41" s="5">
        <v>0</v>
      </c>
      <c r="E41" s="5">
        <v>0</v>
      </c>
      <c r="F41" s="5">
        <v>0</v>
      </c>
      <c r="G41" s="5">
        <v>41124.120000000003</v>
      </c>
      <c r="H41" s="5">
        <v>0</v>
      </c>
    </row>
    <row r="42" spans="1:9" x14ac:dyDescent="0.25">
      <c r="A42" t="s">
        <v>72</v>
      </c>
      <c r="B42" t="s">
        <v>73</v>
      </c>
      <c r="C42" s="5">
        <v>0</v>
      </c>
      <c r="D42" s="5">
        <v>41124.120000000003</v>
      </c>
      <c r="E42" s="5">
        <v>0</v>
      </c>
      <c r="F42" s="5">
        <v>0</v>
      </c>
      <c r="G42" s="5">
        <v>0</v>
      </c>
      <c r="H42" s="5">
        <v>41124.120000000003</v>
      </c>
    </row>
    <row r="43" spans="1:9" x14ac:dyDescent="0.25">
      <c r="A43" t="s">
        <v>74</v>
      </c>
      <c r="B43" t="s">
        <v>75</v>
      </c>
      <c r="C43" s="5">
        <v>1746.85</v>
      </c>
      <c r="D43" s="5">
        <v>0</v>
      </c>
      <c r="E43" s="5">
        <v>0</v>
      </c>
      <c r="F43" s="5">
        <v>0</v>
      </c>
      <c r="G43" s="5">
        <v>1746.85</v>
      </c>
      <c r="H43" s="5">
        <v>0</v>
      </c>
    </row>
    <row r="44" spans="1:9" x14ac:dyDescent="0.25">
      <c r="A44" t="s">
        <v>76</v>
      </c>
      <c r="B44" t="s">
        <v>77</v>
      </c>
      <c r="C44" s="5">
        <v>0</v>
      </c>
      <c r="D44" s="5">
        <v>3290596.45</v>
      </c>
      <c r="E44" s="5">
        <v>0</v>
      </c>
      <c r="F44" s="5">
        <v>290.23</v>
      </c>
      <c r="G44" s="5">
        <v>0</v>
      </c>
      <c r="H44" s="5">
        <f>3290596.45+290.23</f>
        <v>3290886.68</v>
      </c>
    </row>
    <row r="45" spans="1:9" x14ac:dyDescent="0.25">
      <c r="A45" t="s">
        <v>78</v>
      </c>
      <c r="B45" t="s">
        <v>79</v>
      </c>
      <c r="C45" s="5">
        <v>3066161.99</v>
      </c>
      <c r="D45" s="5">
        <v>0</v>
      </c>
      <c r="E45" s="5">
        <f>5086+290.23</f>
        <v>5376.23</v>
      </c>
      <c r="F45" s="5">
        <v>0</v>
      </c>
      <c r="G45" s="5">
        <f>3066161.99+290.23+5086</f>
        <v>3071538.22</v>
      </c>
      <c r="H45" s="5">
        <v>0</v>
      </c>
    </row>
    <row r="46" spans="1:9" x14ac:dyDescent="0.25">
      <c r="A46" t="s">
        <v>80</v>
      </c>
      <c r="B46" t="s">
        <v>81</v>
      </c>
      <c r="C46" s="5">
        <v>0</v>
      </c>
      <c r="D46" s="5">
        <v>415930.54</v>
      </c>
      <c r="E46" s="5">
        <v>0</v>
      </c>
      <c r="F46" s="5">
        <v>0</v>
      </c>
      <c r="G46" s="5">
        <v>0</v>
      </c>
      <c r="H46" s="5">
        <v>415930.54</v>
      </c>
    </row>
    <row r="47" spans="1:9" x14ac:dyDescent="0.25">
      <c r="A47" t="s">
        <v>82</v>
      </c>
      <c r="B47" t="s">
        <v>83</v>
      </c>
      <c r="C47" s="5">
        <v>0</v>
      </c>
      <c r="D47" s="5">
        <v>509290.98</v>
      </c>
      <c r="E47" s="5">
        <v>0</v>
      </c>
      <c r="F47" s="5">
        <v>0</v>
      </c>
      <c r="G47" s="5">
        <v>0</v>
      </c>
      <c r="H47" s="5">
        <v>509290.98</v>
      </c>
    </row>
    <row r="48" spans="1:9" x14ac:dyDescent="0.25">
      <c r="A48" t="s">
        <v>84</v>
      </c>
      <c r="B48" t="s">
        <v>85</v>
      </c>
      <c r="C48" s="5">
        <v>0</v>
      </c>
      <c r="D48" s="5">
        <v>253583.12</v>
      </c>
      <c r="E48" s="5">
        <v>0</v>
      </c>
      <c r="F48" s="5">
        <v>0</v>
      </c>
      <c r="G48" s="5">
        <v>0</v>
      </c>
      <c r="H48" s="5">
        <v>253583.12</v>
      </c>
    </row>
    <row r="49" spans="1:8" x14ac:dyDescent="0.25">
      <c r="A49" t="s">
        <v>86</v>
      </c>
      <c r="B49" t="s">
        <v>87</v>
      </c>
      <c r="C49" s="5">
        <v>0</v>
      </c>
      <c r="D49" s="5">
        <v>321006.93</v>
      </c>
      <c r="E49" s="5">
        <v>0</v>
      </c>
      <c r="F49" s="5">
        <v>0</v>
      </c>
      <c r="G49" s="5">
        <v>0</v>
      </c>
      <c r="H49" s="5">
        <v>321006.93</v>
      </c>
    </row>
    <row r="50" spans="1:8" x14ac:dyDescent="0.25">
      <c r="A50" t="s">
        <v>88</v>
      </c>
      <c r="B50" t="s">
        <v>89</v>
      </c>
      <c r="C50" s="5">
        <v>0</v>
      </c>
      <c r="D50" s="5">
        <v>95724.79</v>
      </c>
      <c r="E50" s="5">
        <v>0</v>
      </c>
      <c r="F50" s="5">
        <v>0</v>
      </c>
      <c r="G50" s="5">
        <v>0</v>
      </c>
      <c r="H50" s="5">
        <v>95724.79</v>
      </c>
    </row>
    <row r="51" spans="1:8" x14ac:dyDescent="0.25">
      <c r="A51" t="s">
        <v>90</v>
      </c>
      <c r="B51" t="s">
        <v>91</v>
      </c>
      <c r="C51" s="1">
        <v>0</v>
      </c>
      <c r="D51" s="1">
        <v>28658.49</v>
      </c>
      <c r="E51" s="1">
        <v>0</v>
      </c>
      <c r="F51" s="1">
        <v>0</v>
      </c>
      <c r="G51" s="1">
        <v>0</v>
      </c>
      <c r="H51" s="1">
        <v>28658.49</v>
      </c>
    </row>
    <row r="52" spans="1:8" x14ac:dyDescent="0.25">
      <c r="A52" t="s">
        <v>92</v>
      </c>
      <c r="B52" t="s">
        <v>93</v>
      </c>
      <c r="C52" s="1">
        <v>0</v>
      </c>
      <c r="D52" s="1">
        <v>998074.44</v>
      </c>
      <c r="E52" s="1">
        <v>0</v>
      </c>
      <c r="F52" s="1">
        <v>0</v>
      </c>
      <c r="G52" s="1">
        <v>0</v>
      </c>
      <c r="H52" s="1">
        <v>998074.44</v>
      </c>
    </row>
    <row r="53" spans="1:8" x14ac:dyDescent="0.25">
      <c r="A53" t="s">
        <v>173</v>
      </c>
      <c r="B53" t="s">
        <v>174</v>
      </c>
      <c r="C53" s="1">
        <v>0</v>
      </c>
      <c r="D53" s="1">
        <v>0</v>
      </c>
      <c r="E53" s="1">
        <v>0</v>
      </c>
      <c r="F53" s="1">
        <v>290.23</v>
      </c>
      <c r="G53" s="1">
        <v>0</v>
      </c>
      <c r="H53" s="1">
        <f>D53+F53</f>
        <v>290.23</v>
      </c>
    </row>
    <row r="54" spans="1:8" x14ac:dyDescent="0.25">
      <c r="A54" t="s">
        <v>94</v>
      </c>
      <c r="B54" t="s">
        <v>95</v>
      </c>
      <c r="C54" s="1">
        <v>0</v>
      </c>
      <c r="D54" s="1">
        <v>24510</v>
      </c>
      <c r="E54" s="1">
        <v>0</v>
      </c>
      <c r="F54" s="1">
        <v>0</v>
      </c>
      <c r="G54" s="1">
        <v>0</v>
      </c>
      <c r="H54" s="1">
        <v>24510</v>
      </c>
    </row>
    <row r="55" spans="1:8" x14ac:dyDescent="0.25">
      <c r="A55" t="s">
        <v>96</v>
      </c>
      <c r="B55" t="s">
        <v>97</v>
      </c>
      <c r="C55" s="1">
        <v>0</v>
      </c>
      <c r="D55" s="1">
        <v>10911.47</v>
      </c>
      <c r="E55" s="1">
        <v>0</v>
      </c>
      <c r="F55" s="1">
        <v>0</v>
      </c>
      <c r="G55" s="1">
        <v>0</v>
      </c>
      <c r="H55" s="1">
        <v>10911.47</v>
      </c>
    </row>
    <row r="56" spans="1:8" x14ac:dyDescent="0.25">
      <c r="A56" t="s">
        <v>98</v>
      </c>
      <c r="B56" t="s">
        <v>99</v>
      </c>
      <c r="C56" s="1">
        <v>0</v>
      </c>
      <c r="D56" s="1">
        <v>150302.92000000001</v>
      </c>
      <c r="E56" s="1">
        <v>0</v>
      </c>
      <c r="F56" s="1">
        <v>0</v>
      </c>
      <c r="G56" s="1">
        <v>0</v>
      </c>
      <c r="H56" s="1">
        <v>150302.92000000001</v>
      </c>
    </row>
    <row r="57" spans="1:8" x14ac:dyDescent="0.25">
      <c r="A57" t="s">
        <v>100</v>
      </c>
      <c r="B57" t="s">
        <v>101</v>
      </c>
      <c r="C57" s="1">
        <v>0</v>
      </c>
      <c r="D57" s="1">
        <v>47926.6</v>
      </c>
      <c r="E57" s="1">
        <v>0</v>
      </c>
      <c r="F57" s="1">
        <v>0</v>
      </c>
      <c r="G57" s="1">
        <v>0</v>
      </c>
      <c r="H57" s="1">
        <v>47926.6</v>
      </c>
    </row>
    <row r="58" spans="1:8" x14ac:dyDescent="0.25">
      <c r="A58" t="s">
        <v>102</v>
      </c>
      <c r="B58" t="s">
        <v>103</v>
      </c>
      <c r="C58" s="1">
        <v>0</v>
      </c>
      <c r="D58" s="1">
        <v>12457</v>
      </c>
      <c r="E58" s="1">
        <v>0</v>
      </c>
      <c r="F58" s="1">
        <v>0</v>
      </c>
      <c r="G58" s="1">
        <v>0</v>
      </c>
      <c r="H58" s="1">
        <v>12457</v>
      </c>
    </row>
    <row r="59" spans="1:8" x14ac:dyDescent="0.25">
      <c r="A59" t="s">
        <v>104</v>
      </c>
      <c r="B59" t="s">
        <v>105</v>
      </c>
      <c r="C59" s="1">
        <v>0</v>
      </c>
      <c r="D59" s="1">
        <v>1774.41</v>
      </c>
      <c r="E59" s="1">
        <v>0</v>
      </c>
      <c r="F59" s="1">
        <v>0</v>
      </c>
      <c r="G59" s="1">
        <v>0</v>
      </c>
      <c r="H59" s="1">
        <v>1774.41</v>
      </c>
    </row>
    <row r="60" spans="1:8" x14ac:dyDescent="0.25">
      <c r="A60" t="s">
        <v>106</v>
      </c>
      <c r="B60" t="s">
        <v>105</v>
      </c>
      <c r="C60" s="1">
        <v>0</v>
      </c>
      <c r="D60" s="1">
        <v>4258.09</v>
      </c>
      <c r="E60" s="1">
        <v>0</v>
      </c>
      <c r="F60" s="1">
        <v>0</v>
      </c>
      <c r="G60" s="1">
        <v>0</v>
      </c>
      <c r="H60" s="1">
        <v>4258.09</v>
      </c>
    </row>
    <row r="61" spans="1:8" x14ac:dyDescent="0.25">
      <c r="A61" t="s">
        <v>107</v>
      </c>
      <c r="B61" t="s">
        <v>108</v>
      </c>
      <c r="C61" s="1">
        <v>0</v>
      </c>
      <c r="D61" s="1">
        <v>415930.54</v>
      </c>
      <c r="E61" s="1">
        <v>0</v>
      </c>
      <c r="F61" s="1">
        <v>0</v>
      </c>
      <c r="G61" s="1">
        <v>0</v>
      </c>
      <c r="H61" s="1">
        <v>415930.54</v>
      </c>
    </row>
    <row r="62" spans="1:8" x14ac:dyDescent="0.25">
      <c r="A62" t="s">
        <v>109</v>
      </c>
      <c r="B62" t="s">
        <v>110</v>
      </c>
      <c r="C62" s="1">
        <v>0</v>
      </c>
      <c r="D62" s="1">
        <v>256.13</v>
      </c>
      <c r="E62" s="1">
        <v>0</v>
      </c>
      <c r="F62" s="1">
        <v>0</v>
      </c>
      <c r="G62" s="1">
        <v>0</v>
      </c>
      <c r="H62" s="1">
        <v>256.13</v>
      </c>
    </row>
    <row r="63" spans="1:8" x14ac:dyDescent="0.25">
      <c r="A63" t="s">
        <v>111</v>
      </c>
      <c r="B63" t="s">
        <v>112</v>
      </c>
      <c r="C63" s="1">
        <v>144173.71</v>
      </c>
      <c r="D63" s="1">
        <v>0</v>
      </c>
      <c r="E63" s="1">
        <v>0</v>
      </c>
      <c r="F63" s="1">
        <v>0</v>
      </c>
      <c r="G63" s="1">
        <v>144173.71</v>
      </c>
      <c r="H63" s="1">
        <v>0</v>
      </c>
    </row>
    <row r="64" spans="1:8" x14ac:dyDescent="0.25">
      <c r="A64" t="s">
        <v>113</v>
      </c>
      <c r="B64" t="s">
        <v>114</v>
      </c>
      <c r="C64" s="1">
        <v>3889.81</v>
      </c>
      <c r="D64" s="1">
        <v>0</v>
      </c>
      <c r="E64" s="1">
        <v>0</v>
      </c>
      <c r="F64" s="1">
        <v>0</v>
      </c>
      <c r="G64" s="1">
        <v>3889.81</v>
      </c>
      <c r="H64" s="1">
        <v>0</v>
      </c>
    </row>
    <row r="65" spans="1:10" x14ac:dyDescent="0.25">
      <c r="A65" t="s">
        <v>115</v>
      </c>
      <c r="B65" t="s">
        <v>116</v>
      </c>
      <c r="C65" s="5">
        <v>867.77</v>
      </c>
      <c r="D65" s="1">
        <v>0</v>
      </c>
      <c r="E65" s="1">
        <v>290.23</v>
      </c>
      <c r="F65" s="1">
        <v>0</v>
      </c>
      <c r="G65" s="1">
        <f>C65+E65</f>
        <v>1158</v>
      </c>
      <c r="H65" s="1">
        <v>0</v>
      </c>
    </row>
    <row r="66" spans="1:10" x14ac:dyDescent="0.25">
      <c r="A66" t="s">
        <v>117</v>
      </c>
      <c r="B66" t="s">
        <v>118</v>
      </c>
      <c r="C66" s="1">
        <v>850</v>
      </c>
      <c r="D66" s="1">
        <v>0</v>
      </c>
      <c r="E66" s="1">
        <v>0</v>
      </c>
      <c r="F66" s="1">
        <v>0</v>
      </c>
      <c r="G66" s="1">
        <v>850</v>
      </c>
      <c r="H66" s="1">
        <v>0</v>
      </c>
    </row>
    <row r="67" spans="1:10" x14ac:dyDescent="0.25">
      <c r="A67" t="s">
        <v>119</v>
      </c>
      <c r="B67" t="s">
        <v>120</v>
      </c>
      <c r="C67" s="1">
        <v>1349.44</v>
      </c>
      <c r="D67" s="1">
        <v>0</v>
      </c>
      <c r="E67" s="1">
        <v>0</v>
      </c>
      <c r="F67" s="1">
        <v>0</v>
      </c>
      <c r="G67" s="1">
        <v>1349.44</v>
      </c>
      <c r="H67" s="1">
        <v>0</v>
      </c>
    </row>
    <row r="68" spans="1:10" x14ac:dyDescent="0.25">
      <c r="A68" t="s">
        <v>121</v>
      </c>
      <c r="B68" t="s">
        <v>122</v>
      </c>
      <c r="C68" s="1">
        <v>2443.0300000000002</v>
      </c>
      <c r="D68" s="1">
        <v>0</v>
      </c>
      <c r="E68" s="1">
        <v>0</v>
      </c>
      <c r="F68" s="1">
        <v>0</v>
      </c>
      <c r="G68" s="1">
        <v>2443.0300000000002</v>
      </c>
      <c r="H68" s="1">
        <v>0</v>
      </c>
    </row>
    <row r="69" spans="1:10" x14ac:dyDescent="0.25">
      <c r="A69" t="s">
        <v>123</v>
      </c>
      <c r="B69" t="s">
        <v>124</v>
      </c>
      <c r="C69" s="1">
        <v>26436.47</v>
      </c>
      <c r="D69" s="1">
        <v>0</v>
      </c>
      <c r="E69" s="1">
        <v>0</v>
      </c>
      <c r="F69" s="1">
        <v>0</v>
      </c>
      <c r="G69" s="1">
        <v>26436.47</v>
      </c>
      <c r="H69" s="1">
        <v>0</v>
      </c>
    </row>
    <row r="70" spans="1:10" x14ac:dyDescent="0.25">
      <c r="A70" t="s">
        <v>125</v>
      </c>
      <c r="B70" t="s">
        <v>126</v>
      </c>
      <c r="C70" s="1">
        <v>254.5</v>
      </c>
      <c r="D70" s="1">
        <v>0</v>
      </c>
      <c r="E70" s="1">
        <v>0</v>
      </c>
      <c r="F70" s="1">
        <v>0</v>
      </c>
      <c r="G70" s="1">
        <v>254.5</v>
      </c>
      <c r="H70" s="1">
        <v>0</v>
      </c>
    </row>
    <row r="71" spans="1:10" x14ac:dyDescent="0.25">
      <c r="A71" t="s">
        <v>127</v>
      </c>
      <c r="B71" t="s">
        <v>128</v>
      </c>
      <c r="C71" s="1">
        <v>2488.8000000000002</v>
      </c>
      <c r="D71" s="1">
        <v>0</v>
      </c>
      <c r="E71" s="1">
        <v>0</v>
      </c>
      <c r="F71" s="1">
        <v>0</v>
      </c>
      <c r="G71" s="1">
        <v>2488.8000000000002</v>
      </c>
      <c r="H71" s="1">
        <v>0</v>
      </c>
    </row>
    <row r="72" spans="1:10" x14ac:dyDescent="0.25">
      <c r="A72" t="s">
        <v>129</v>
      </c>
      <c r="B72" t="s">
        <v>130</v>
      </c>
      <c r="C72" s="1">
        <v>1162039.92</v>
      </c>
      <c r="D72" s="1">
        <v>0</v>
      </c>
      <c r="E72" s="1">
        <v>0</v>
      </c>
      <c r="F72" s="1">
        <v>0</v>
      </c>
      <c r="G72" s="1">
        <v>1162039.92</v>
      </c>
      <c r="H72" s="1">
        <v>0</v>
      </c>
    </row>
    <row r="73" spans="1:10" x14ac:dyDescent="0.25">
      <c r="A73" t="s">
        <v>131</v>
      </c>
      <c r="B73" t="s">
        <v>132</v>
      </c>
      <c r="C73" s="1">
        <v>776.6</v>
      </c>
      <c r="D73" s="1">
        <v>0</v>
      </c>
      <c r="E73" s="1">
        <v>0</v>
      </c>
      <c r="F73" s="1">
        <v>0</v>
      </c>
      <c r="G73" s="1">
        <v>776.6</v>
      </c>
      <c r="H73" s="1">
        <v>0</v>
      </c>
    </row>
    <row r="74" spans="1:10" x14ac:dyDescent="0.25">
      <c r="A74" t="s">
        <v>133</v>
      </c>
      <c r="B74" t="s">
        <v>134</v>
      </c>
      <c r="C74" s="1">
        <v>3803.08</v>
      </c>
      <c r="D74" s="1">
        <v>0</v>
      </c>
      <c r="E74" s="1">
        <v>0</v>
      </c>
      <c r="F74" s="1">
        <v>0</v>
      </c>
      <c r="G74" s="1">
        <v>3803.08</v>
      </c>
      <c r="H74" s="1">
        <v>0</v>
      </c>
    </row>
    <row r="75" spans="1:10" x14ac:dyDescent="0.25">
      <c r="A75" t="s">
        <v>135</v>
      </c>
      <c r="B75" t="s">
        <v>136</v>
      </c>
      <c r="C75" s="1">
        <v>141565.34</v>
      </c>
      <c r="D75" s="1">
        <v>0</v>
      </c>
      <c r="E75" s="1">
        <v>0</v>
      </c>
      <c r="F75" s="1">
        <v>0</v>
      </c>
      <c r="G75" s="1">
        <v>141565.34</v>
      </c>
      <c r="H75" s="1">
        <v>0</v>
      </c>
    </row>
    <row r="76" spans="1:10" x14ac:dyDescent="0.25">
      <c r="A76" t="s">
        <v>137</v>
      </c>
      <c r="B76" t="s">
        <v>138</v>
      </c>
      <c r="C76" s="1">
        <v>376</v>
      </c>
      <c r="D76" s="1">
        <v>0</v>
      </c>
      <c r="E76" s="1">
        <v>0</v>
      </c>
      <c r="F76" s="1">
        <v>0</v>
      </c>
      <c r="G76" s="1">
        <v>376</v>
      </c>
      <c r="H76" s="1">
        <v>0</v>
      </c>
    </row>
    <row r="77" spans="1:10" x14ac:dyDescent="0.25">
      <c r="A77" t="s">
        <v>139</v>
      </c>
      <c r="B77" t="s">
        <v>140</v>
      </c>
      <c r="C77" s="1">
        <v>1844.52</v>
      </c>
      <c r="D77" s="1">
        <v>0</v>
      </c>
      <c r="E77" s="1">
        <v>0</v>
      </c>
      <c r="F77" s="1">
        <v>0</v>
      </c>
      <c r="G77" s="1">
        <v>1844.52</v>
      </c>
      <c r="H77" s="1">
        <v>0</v>
      </c>
    </row>
    <row r="78" spans="1:10" x14ac:dyDescent="0.25">
      <c r="A78" t="s">
        <v>141</v>
      </c>
      <c r="B78" t="s">
        <v>142</v>
      </c>
      <c r="C78" s="1">
        <v>139076.81</v>
      </c>
      <c r="D78" s="1">
        <v>0</v>
      </c>
      <c r="E78" s="1">
        <v>0</v>
      </c>
      <c r="F78" s="1">
        <v>0</v>
      </c>
      <c r="G78" s="1">
        <v>139076.81</v>
      </c>
      <c r="H78" s="1">
        <v>0</v>
      </c>
    </row>
    <row r="79" spans="1:10" x14ac:dyDescent="0.25">
      <c r="A79" t="s">
        <v>143</v>
      </c>
      <c r="B79" t="s">
        <v>176</v>
      </c>
      <c r="C79" s="1">
        <v>30632</v>
      </c>
      <c r="D79" s="1">
        <v>0</v>
      </c>
      <c r="E79" s="1">
        <v>0</v>
      </c>
      <c r="F79" s="1">
        <v>0</v>
      </c>
      <c r="G79" s="1">
        <v>30632</v>
      </c>
      <c r="H79" s="1">
        <v>0</v>
      </c>
      <c r="J79" s="1"/>
    </row>
    <row r="80" spans="1:10" x14ac:dyDescent="0.25">
      <c r="A80" t="s">
        <v>144</v>
      </c>
      <c r="B80" t="s">
        <v>145</v>
      </c>
      <c r="C80" s="1">
        <v>8205.92</v>
      </c>
      <c r="D80" s="1">
        <v>0</v>
      </c>
      <c r="E80" s="1">
        <v>0</v>
      </c>
      <c r="F80" s="1">
        <v>0</v>
      </c>
      <c r="G80" s="1">
        <v>8205.92</v>
      </c>
      <c r="H80" s="1">
        <v>0</v>
      </c>
      <c r="J80" s="1"/>
    </row>
    <row r="81" spans="1:10" x14ac:dyDescent="0.25">
      <c r="A81" t="s">
        <v>146</v>
      </c>
      <c r="B81" t="s">
        <v>147</v>
      </c>
      <c r="C81" s="1">
        <v>299596.48</v>
      </c>
      <c r="D81" s="1">
        <v>0</v>
      </c>
      <c r="E81" s="1">
        <v>0</v>
      </c>
      <c r="F81" s="1">
        <v>0</v>
      </c>
      <c r="G81" s="1">
        <v>299596.48</v>
      </c>
      <c r="H81" s="1">
        <v>0</v>
      </c>
      <c r="I81" s="1"/>
      <c r="J81" s="1"/>
    </row>
    <row r="82" spans="1:10" x14ac:dyDescent="0.25">
      <c r="A82" t="s">
        <v>148</v>
      </c>
      <c r="B82" t="s">
        <v>149</v>
      </c>
      <c r="C82" s="1">
        <v>4445.42</v>
      </c>
      <c r="D82" s="1">
        <v>0</v>
      </c>
      <c r="E82" s="1">
        <v>0</v>
      </c>
      <c r="F82" s="1">
        <v>0</v>
      </c>
      <c r="G82" s="1">
        <v>4445.42</v>
      </c>
      <c r="H82" s="1">
        <v>0</v>
      </c>
      <c r="J82" s="1"/>
    </row>
    <row r="83" spans="1:10" x14ac:dyDescent="0.25">
      <c r="A83" t="s">
        <v>150</v>
      </c>
      <c r="B83" t="s">
        <v>151</v>
      </c>
      <c r="C83" s="1">
        <v>414517.75</v>
      </c>
      <c r="D83" s="1">
        <v>0</v>
      </c>
      <c r="E83" s="1">
        <v>0</v>
      </c>
      <c r="F83" s="1">
        <v>0</v>
      </c>
      <c r="G83" s="1">
        <v>414517.75</v>
      </c>
      <c r="H83" s="1">
        <v>0</v>
      </c>
      <c r="J83" s="1"/>
    </row>
    <row r="84" spans="1:10" x14ac:dyDescent="0.25">
      <c r="A84" t="s">
        <v>152</v>
      </c>
      <c r="B84" t="s">
        <v>153</v>
      </c>
      <c r="C84" s="1">
        <v>415930.54</v>
      </c>
      <c r="D84" s="1">
        <v>0</v>
      </c>
      <c r="E84" s="1">
        <v>0</v>
      </c>
      <c r="F84" s="1">
        <v>0</v>
      </c>
      <c r="G84" s="1">
        <v>415930.54</v>
      </c>
      <c r="H84" s="1">
        <v>0</v>
      </c>
      <c r="J84" s="1"/>
    </row>
    <row r="85" spans="1:10" x14ac:dyDescent="0.25">
      <c r="A85" t="s">
        <v>154</v>
      </c>
      <c r="B85" t="s">
        <v>155</v>
      </c>
      <c r="C85" s="1">
        <v>152163</v>
      </c>
      <c r="D85" s="1">
        <v>0</v>
      </c>
      <c r="E85" s="1">
        <v>0</v>
      </c>
      <c r="F85" s="1">
        <v>0</v>
      </c>
      <c r="G85" s="1">
        <v>152163</v>
      </c>
      <c r="H85" s="1">
        <v>0</v>
      </c>
    </row>
    <row r="86" spans="1:10" x14ac:dyDescent="0.25">
      <c r="A86" t="s">
        <v>156</v>
      </c>
      <c r="B86" t="s">
        <v>157</v>
      </c>
      <c r="C86" s="1">
        <v>73900</v>
      </c>
      <c r="D86" s="1">
        <v>0</v>
      </c>
      <c r="E86" s="1">
        <v>0</v>
      </c>
      <c r="F86" s="1">
        <v>0</v>
      </c>
      <c r="G86" s="1">
        <v>73900</v>
      </c>
      <c r="H86" s="1">
        <v>0</v>
      </c>
    </row>
    <row r="87" spans="1:10" x14ac:dyDescent="0.25">
      <c r="A87" t="s">
        <v>158</v>
      </c>
      <c r="B87" t="s">
        <v>159</v>
      </c>
      <c r="C87" s="1">
        <v>285.75</v>
      </c>
      <c r="D87" s="1">
        <v>0</v>
      </c>
      <c r="E87" s="1">
        <v>0</v>
      </c>
      <c r="F87" s="1">
        <v>0</v>
      </c>
      <c r="G87" s="1">
        <v>285.75</v>
      </c>
      <c r="H87" s="1">
        <v>0</v>
      </c>
    </row>
    <row r="88" spans="1:10" x14ac:dyDescent="0.25">
      <c r="A88" t="s">
        <v>160</v>
      </c>
      <c r="B88" t="s">
        <v>161</v>
      </c>
      <c r="C88" s="1">
        <v>21293.81</v>
      </c>
      <c r="D88" s="1">
        <v>0</v>
      </c>
      <c r="E88" s="1">
        <v>0</v>
      </c>
      <c r="F88" s="1">
        <v>0</v>
      </c>
      <c r="G88" s="1">
        <v>21293.81</v>
      </c>
      <c r="H88" s="1">
        <v>0</v>
      </c>
    </row>
    <row r="89" spans="1:10" x14ac:dyDescent="0.25">
      <c r="A89" t="s">
        <v>162</v>
      </c>
      <c r="B89" t="s">
        <v>163</v>
      </c>
      <c r="C89" s="1">
        <v>1628.99</v>
      </c>
      <c r="D89" s="1">
        <v>0</v>
      </c>
      <c r="E89" s="1">
        <v>0</v>
      </c>
      <c r="F89" s="1">
        <v>0</v>
      </c>
      <c r="G89" s="1">
        <v>1628.99</v>
      </c>
      <c r="H89" s="1">
        <v>0</v>
      </c>
    </row>
    <row r="90" spans="1:10" x14ac:dyDescent="0.25">
      <c r="A90" t="s">
        <v>164</v>
      </c>
      <c r="B90" t="s">
        <v>165</v>
      </c>
      <c r="C90" s="1">
        <v>7566.81</v>
      </c>
      <c r="D90" s="1">
        <v>0</v>
      </c>
      <c r="E90" s="1">
        <v>0</v>
      </c>
      <c r="F90" s="1">
        <v>0</v>
      </c>
      <c r="G90" s="1">
        <v>7566.81</v>
      </c>
      <c r="H90" s="1">
        <v>0</v>
      </c>
    </row>
    <row r="91" spans="1:10" x14ac:dyDescent="0.25">
      <c r="A91" t="s">
        <v>166</v>
      </c>
      <c r="B91" t="s">
        <v>167</v>
      </c>
      <c r="C91" s="1">
        <v>3632.74</v>
      </c>
      <c r="D91" s="1">
        <v>0</v>
      </c>
      <c r="E91" s="1">
        <v>5086</v>
      </c>
      <c r="F91" s="1">
        <v>0</v>
      </c>
      <c r="G91" s="1">
        <v>8718.74</v>
      </c>
      <c r="H91" s="1">
        <v>0</v>
      </c>
    </row>
    <row r="92" spans="1:10" x14ac:dyDescent="0.25">
      <c r="A92" t="s">
        <v>168</v>
      </c>
      <c r="B92" t="s">
        <v>169</v>
      </c>
      <c r="C92" s="1">
        <v>126.98</v>
      </c>
      <c r="D92" s="1">
        <v>0</v>
      </c>
      <c r="E92" s="1">
        <v>0</v>
      </c>
      <c r="F92" s="1">
        <v>0</v>
      </c>
      <c r="G92" s="1">
        <v>126.98</v>
      </c>
      <c r="H92" s="1">
        <v>0</v>
      </c>
    </row>
    <row r="93" spans="1:10" x14ac:dyDescent="0.25">
      <c r="A93" t="s">
        <v>170</v>
      </c>
      <c r="B93" t="s">
        <v>170</v>
      </c>
      <c r="C93" s="1">
        <v>224434.46</v>
      </c>
      <c r="D93" s="1">
        <v>0</v>
      </c>
      <c r="E93" s="1">
        <v>0</v>
      </c>
      <c r="F93" s="1">
        <v>5086</v>
      </c>
      <c r="G93" s="1">
        <v>219348.46</v>
      </c>
      <c r="H93" s="1">
        <v>0</v>
      </c>
    </row>
    <row r="94" spans="1:10" x14ac:dyDescent="0.25">
      <c r="A94" t="s">
        <v>171</v>
      </c>
      <c r="C94" s="1">
        <v>29710483.210000001</v>
      </c>
      <c r="D94" s="1">
        <v>29710483.210000001</v>
      </c>
      <c r="E94" s="1">
        <v>18540.78</v>
      </c>
      <c r="F94" s="1">
        <v>18540.78</v>
      </c>
      <c r="G94" s="1">
        <v>29714621.989999998</v>
      </c>
      <c r="H94" s="1">
        <v>29714621.989999998</v>
      </c>
    </row>
    <row r="95" spans="1:10" x14ac:dyDescent="0.25">
      <c r="C95" s="1"/>
      <c r="D95" s="1"/>
      <c r="E95" s="1"/>
      <c r="F95" s="1"/>
      <c r="G95" s="1"/>
      <c r="H95" s="1"/>
    </row>
    <row r="96" spans="1:10" x14ac:dyDescent="0.25">
      <c r="A96" t="s">
        <v>177</v>
      </c>
      <c r="C96" s="1"/>
      <c r="D96" s="1"/>
      <c r="E96" s="1"/>
      <c r="F96" s="1"/>
      <c r="G96" s="1"/>
      <c r="H96" s="1"/>
    </row>
    <row r="97" spans="1:7" x14ac:dyDescent="0.25">
      <c r="A97" t="s">
        <v>178</v>
      </c>
      <c r="C97" s="1"/>
    </row>
    <row r="98" spans="1:7" x14ac:dyDescent="0.25">
      <c r="C98" s="1"/>
      <c r="F98" s="1"/>
      <c r="G98" s="1"/>
    </row>
    <row r="99" spans="1:7" x14ac:dyDescent="0.25">
      <c r="D99" s="1"/>
    </row>
    <row r="100" spans="1:7" x14ac:dyDescent="0.25">
      <c r="D100" s="1"/>
    </row>
    <row r="101" spans="1:7" x14ac:dyDescent="0.25">
      <c r="C101" s="1"/>
    </row>
    <row r="102" spans="1:7" x14ac:dyDescent="0.25">
      <c r="C102" s="1"/>
    </row>
    <row r="103" spans="1:7" x14ac:dyDescent="0.25">
      <c r="C103" s="1"/>
    </row>
    <row r="104" spans="1:7" x14ac:dyDescent="0.25">
      <c r="D104" s="1"/>
    </row>
    <row r="105" spans="1:7" x14ac:dyDescent="0.25">
      <c r="D105" s="1"/>
    </row>
    <row r="106" spans="1:7" x14ac:dyDescent="0.25">
      <c r="D106" s="1"/>
    </row>
    <row r="107" spans="1:7" x14ac:dyDescent="0.25">
      <c r="C107" s="1"/>
    </row>
    <row r="108" spans="1:7" x14ac:dyDescent="0.25">
      <c r="D108" s="1"/>
    </row>
    <row r="109" spans="1:7" x14ac:dyDescent="0.25">
      <c r="C109" s="1"/>
    </row>
    <row r="110" spans="1:7" x14ac:dyDescent="0.25">
      <c r="D110" s="1"/>
    </row>
    <row r="111" spans="1:7" x14ac:dyDescent="0.25">
      <c r="D111" s="1"/>
    </row>
    <row r="112" spans="1:7" x14ac:dyDescent="0.25">
      <c r="D112" s="1"/>
    </row>
    <row r="113" spans="3:4" x14ac:dyDescent="0.25">
      <c r="D113" s="1"/>
    </row>
    <row r="114" spans="3:4" x14ac:dyDescent="0.25">
      <c r="C114" s="1"/>
    </row>
    <row r="115" spans="3:4" x14ac:dyDescent="0.25">
      <c r="C115" s="1"/>
    </row>
    <row r="116" spans="3:4" x14ac:dyDescent="0.25">
      <c r="C116" s="1"/>
    </row>
    <row r="117" spans="3:4" x14ac:dyDescent="0.25">
      <c r="C117" s="1"/>
    </row>
    <row r="118" spans="3:4" x14ac:dyDescent="0.25">
      <c r="C118" s="1"/>
    </row>
    <row r="119" spans="3:4" x14ac:dyDescent="0.25">
      <c r="C119" s="1"/>
      <c r="D119" s="1"/>
    </row>
    <row r="123" spans="3:4" x14ac:dyDescent="0.25">
      <c r="C123" s="1"/>
    </row>
    <row r="124" spans="3:4" x14ac:dyDescent="0.25">
      <c r="C124" s="1"/>
    </row>
    <row r="125" spans="3:4" x14ac:dyDescent="0.25">
      <c r="C125" s="1"/>
    </row>
    <row r="126" spans="3:4" x14ac:dyDescent="0.25">
      <c r="D126" s="1"/>
    </row>
    <row r="127" spans="3:4" x14ac:dyDescent="0.25">
      <c r="C127" s="1"/>
    </row>
    <row r="128" spans="3:4" x14ac:dyDescent="0.25">
      <c r="D128" s="1"/>
    </row>
    <row r="129" spans="3:4" x14ac:dyDescent="0.25">
      <c r="C129" s="1"/>
    </row>
    <row r="130" spans="3:4" x14ac:dyDescent="0.25">
      <c r="D130" s="1"/>
    </row>
    <row r="131" spans="3:4" x14ac:dyDescent="0.25">
      <c r="C131" s="1"/>
    </row>
    <row r="132" spans="3:4" x14ac:dyDescent="0.25">
      <c r="D132" s="1"/>
    </row>
    <row r="133" spans="3:4" x14ac:dyDescent="0.25">
      <c r="C133" s="1"/>
    </row>
    <row r="134" spans="3:4" x14ac:dyDescent="0.25">
      <c r="C134" s="1"/>
    </row>
    <row r="135" spans="3:4" x14ac:dyDescent="0.25">
      <c r="D135" s="1"/>
    </row>
    <row r="136" spans="3:4" x14ac:dyDescent="0.25">
      <c r="D136" s="1"/>
    </row>
    <row r="137" spans="3:4" x14ac:dyDescent="0.25">
      <c r="D137" s="1"/>
    </row>
    <row r="138" spans="3:4" x14ac:dyDescent="0.25">
      <c r="D138" s="1"/>
    </row>
    <row r="139" spans="3:4" x14ac:dyDescent="0.25">
      <c r="D139" s="1"/>
    </row>
    <row r="140" spans="3:4" x14ac:dyDescent="0.25">
      <c r="D140" s="1"/>
    </row>
    <row r="141" spans="3:4" x14ac:dyDescent="0.25">
      <c r="C141" s="1"/>
    </row>
    <row r="142" spans="3:4" x14ac:dyDescent="0.25">
      <c r="D142" s="1"/>
    </row>
    <row r="143" spans="3:4" x14ac:dyDescent="0.25">
      <c r="D143" s="1"/>
    </row>
    <row r="144" spans="3:4" x14ac:dyDescent="0.25">
      <c r="D144" s="1"/>
    </row>
    <row r="145" spans="3:4" x14ac:dyDescent="0.25">
      <c r="D145" s="1"/>
    </row>
    <row r="146" spans="3:4" x14ac:dyDescent="0.25">
      <c r="D146" s="1"/>
    </row>
    <row r="147" spans="3:4" x14ac:dyDescent="0.25">
      <c r="D147" s="1"/>
    </row>
    <row r="148" spans="3:4" x14ac:dyDescent="0.25">
      <c r="D148" s="1"/>
    </row>
    <row r="149" spans="3:4" x14ac:dyDescent="0.25">
      <c r="D149" s="1"/>
    </row>
    <row r="150" spans="3:4" x14ac:dyDescent="0.25">
      <c r="D150" s="1"/>
    </row>
    <row r="151" spans="3:4" x14ac:dyDescent="0.25">
      <c r="D151" s="1"/>
    </row>
    <row r="152" spans="3:4" x14ac:dyDescent="0.25">
      <c r="D152" s="1"/>
    </row>
    <row r="153" spans="3:4" x14ac:dyDescent="0.25">
      <c r="D153" s="1"/>
    </row>
    <row r="154" spans="3:4" x14ac:dyDescent="0.25">
      <c r="D154" s="1"/>
    </row>
    <row r="155" spans="3:4" x14ac:dyDescent="0.25">
      <c r="D155" s="1"/>
    </row>
    <row r="156" spans="3:4" x14ac:dyDescent="0.25">
      <c r="C156" s="1"/>
    </row>
    <row r="157" spans="3:4" x14ac:dyDescent="0.25">
      <c r="C157" s="1"/>
    </row>
    <row r="158" spans="3:4" x14ac:dyDescent="0.25">
      <c r="C158" s="1"/>
    </row>
    <row r="159" spans="3:4" x14ac:dyDescent="0.25">
      <c r="C159" s="1"/>
    </row>
    <row r="160" spans="3:4" x14ac:dyDescent="0.25">
      <c r="C160" s="1"/>
    </row>
    <row r="161" spans="3:3" x14ac:dyDescent="0.25">
      <c r="C161" s="1"/>
    </row>
    <row r="162" spans="3:3" x14ac:dyDescent="0.25">
      <c r="C162" s="1"/>
    </row>
    <row r="163" spans="3:3" x14ac:dyDescent="0.25">
      <c r="C163" s="1"/>
    </row>
    <row r="164" spans="3:3" x14ac:dyDescent="0.25">
      <c r="C164" s="1"/>
    </row>
    <row r="165" spans="3:3" x14ac:dyDescent="0.25">
      <c r="C165" s="1"/>
    </row>
    <row r="166" spans="3:3" x14ac:dyDescent="0.25">
      <c r="C166" s="1"/>
    </row>
    <row r="167" spans="3:3" x14ac:dyDescent="0.25">
      <c r="C167" s="1"/>
    </row>
    <row r="168" spans="3:3" x14ac:dyDescent="0.25">
      <c r="C168" s="1"/>
    </row>
    <row r="169" spans="3:3" x14ac:dyDescent="0.25">
      <c r="C169" s="1"/>
    </row>
    <row r="170" spans="3:3" x14ac:dyDescent="0.25">
      <c r="C170" s="1"/>
    </row>
    <row r="171" spans="3:3" x14ac:dyDescent="0.25">
      <c r="C171" s="1"/>
    </row>
    <row r="172" spans="3:3" x14ac:dyDescent="0.25">
      <c r="C172" s="1"/>
    </row>
    <row r="173" spans="3:3" x14ac:dyDescent="0.25">
      <c r="C173" s="1"/>
    </row>
    <row r="174" spans="3:3" x14ac:dyDescent="0.25">
      <c r="C174" s="1"/>
    </row>
    <row r="175" spans="3:3" x14ac:dyDescent="0.25">
      <c r="C175" s="1"/>
    </row>
    <row r="176" spans="3:3" x14ac:dyDescent="0.25">
      <c r="C176" s="1"/>
    </row>
    <row r="177" spans="3:4" x14ac:dyDescent="0.25">
      <c r="C177" s="1"/>
    </row>
    <row r="178" spans="3:4" x14ac:dyDescent="0.25">
      <c r="C178" s="1"/>
    </row>
    <row r="179" spans="3:4" x14ac:dyDescent="0.25">
      <c r="C179" s="1"/>
    </row>
    <row r="180" spans="3:4" x14ac:dyDescent="0.25">
      <c r="C180" s="1"/>
    </row>
    <row r="181" spans="3:4" x14ac:dyDescent="0.25">
      <c r="C181" s="1"/>
    </row>
    <row r="182" spans="3:4" x14ac:dyDescent="0.25">
      <c r="C182" s="1"/>
    </row>
    <row r="183" spans="3:4" x14ac:dyDescent="0.25">
      <c r="C183" s="1"/>
    </row>
    <row r="184" spans="3:4" x14ac:dyDescent="0.25">
      <c r="D184" s="1"/>
    </row>
    <row r="185" spans="3:4" x14ac:dyDescent="0.25">
      <c r="C185" s="1"/>
      <c r="D185" s="1"/>
    </row>
    <row r="189" spans="3:4" x14ac:dyDescent="0.25">
      <c r="C189" s="1"/>
    </row>
    <row r="190" spans="3:4" x14ac:dyDescent="0.25">
      <c r="C190" s="1"/>
    </row>
    <row r="191" spans="3:4" x14ac:dyDescent="0.25">
      <c r="D191" s="1"/>
    </row>
    <row r="192" spans="3:4" x14ac:dyDescent="0.25">
      <c r="D192" s="1"/>
    </row>
    <row r="193" spans="3:4" x14ac:dyDescent="0.25">
      <c r="C193" s="1"/>
    </row>
    <row r="194" spans="3:4" x14ac:dyDescent="0.25">
      <c r="D194" s="1"/>
    </row>
    <row r="195" spans="3:4" x14ac:dyDescent="0.25">
      <c r="D195" s="1"/>
    </row>
    <row r="196" spans="3:4" x14ac:dyDescent="0.25">
      <c r="C196" s="1"/>
    </row>
    <row r="197" spans="3:4" x14ac:dyDescent="0.25">
      <c r="D197" s="1"/>
    </row>
    <row r="198" spans="3:4" x14ac:dyDescent="0.25">
      <c r="D198" s="1"/>
    </row>
    <row r="199" spans="3:4" x14ac:dyDescent="0.25">
      <c r="D199" s="1"/>
    </row>
    <row r="200" spans="3:4" x14ac:dyDescent="0.25">
      <c r="D200" s="1"/>
    </row>
    <row r="201" spans="3:4" x14ac:dyDescent="0.25">
      <c r="C201" s="1"/>
    </row>
    <row r="202" spans="3:4" x14ac:dyDescent="0.25">
      <c r="C202" s="1"/>
    </row>
    <row r="203" spans="3:4" x14ac:dyDescent="0.25">
      <c r="C203" s="1"/>
      <c r="D203" s="1"/>
    </row>
    <row r="207" spans="3:4" x14ac:dyDescent="0.25">
      <c r="C207" s="1"/>
    </row>
    <row r="208" spans="3:4" x14ac:dyDescent="0.25">
      <c r="D208" s="1"/>
    </row>
    <row r="209" spans="3:4" x14ac:dyDescent="0.25">
      <c r="D209" s="1"/>
    </row>
    <row r="210" spans="3:4" x14ac:dyDescent="0.25">
      <c r="D210" s="1"/>
    </row>
    <row r="211" spans="3:4" x14ac:dyDescent="0.25">
      <c r="C211" s="1"/>
    </row>
    <row r="212" spans="3:4" x14ac:dyDescent="0.25">
      <c r="D212" s="1"/>
    </row>
    <row r="213" spans="3:4" x14ac:dyDescent="0.25">
      <c r="C213" s="1"/>
    </row>
    <row r="214" spans="3:4" x14ac:dyDescent="0.25">
      <c r="D214" s="1"/>
    </row>
    <row r="215" spans="3:4" x14ac:dyDescent="0.25">
      <c r="D215" s="1"/>
    </row>
    <row r="216" spans="3:4" x14ac:dyDescent="0.25">
      <c r="D216" s="1"/>
    </row>
    <row r="217" spans="3:4" x14ac:dyDescent="0.25">
      <c r="C217" s="1"/>
    </row>
    <row r="218" spans="3:4" x14ac:dyDescent="0.25">
      <c r="C218" s="1"/>
    </row>
    <row r="219" spans="3:4" x14ac:dyDescent="0.25">
      <c r="C219" s="1"/>
      <c r="D219" s="1"/>
    </row>
  </sheetData>
  <pageMargins left="0.7" right="0.7" top="0.75" bottom="0.75" header="0.3" footer="0.3"/>
  <pageSetup scale="79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opLeftCell="A85" workbookViewId="0">
      <selection activeCell="B106" sqref="B106"/>
    </sheetView>
  </sheetViews>
  <sheetFormatPr defaultRowHeight="15" x14ac:dyDescent="0.25"/>
  <cols>
    <col min="1" max="1" width="29.85546875" bestFit="1" customWidth="1"/>
    <col min="2" max="2" width="54.7109375" bestFit="1" customWidth="1"/>
    <col min="3" max="4" width="15.5703125" bestFit="1" customWidth="1"/>
    <col min="5" max="5" width="14.5703125" bestFit="1" customWidth="1"/>
    <col min="6" max="7" width="12.5703125" bestFit="1" customWidth="1"/>
  </cols>
  <sheetData>
    <row r="1" spans="1:4" x14ac:dyDescent="0.25">
      <c r="A1" t="s">
        <v>0</v>
      </c>
    </row>
    <row r="2" spans="1:4" x14ac:dyDescent="0.25">
      <c r="A2" t="s">
        <v>1</v>
      </c>
    </row>
    <row r="3" spans="1:4" x14ac:dyDescent="0.25">
      <c r="A3" t="s">
        <v>180</v>
      </c>
    </row>
    <row r="4" spans="1:4" x14ac:dyDescent="0.25">
      <c r="A4" t="s">
        <v>181</v>
      </c>
    </row>
    <row r="7" spans="1:4" x14ac:dyDescent="0.25">
      <c r="A7" t="s">
        <v>4</v>
      </c>
    </row>
    <row r="8" spans="1:4" x14ac:dyDescent="0.25">
      <c r="A8" t="s">
        <v>5</v>
      </c>
      <c r="B8" t="s">
        <v>6</v>
      </c>
      <c r="C8" t="s">
        <v>7</v>
      </c>
      <c r="D8" t="s">
        <v>8</v>
      </c>
    </row>
    <row r="9" spans="1:4" x14ac:dyDescent="0.25">
      <c r="A9" t="s">
        <v>9</v>
      </c>
      <c r="B9" t="s">
        <v>10</v>
      </c>
      <c r="C9" s="1">
        <v>744692.27</v>
      </c>
    </row>
    <row r="10" spans="1:4" x14ac:dyDescent="0.25">
      <c r="A10" t="s">
        <v>11</v>
      </c>
      <c r="B10" t="s">
        <v>10</v>
      </c>
      <c r="C10" s="1">
        <v>15665.22</v>
      </c>
    </row>
    <row r="11" spans="1:4" x14ac:dyDescent="0.25">
      <c r="A11" t="s">
        <v>182</v>
      </c>
      <c r="B11" t="s">
        <v>183</v>
      </c>
      <c r="C11" s="1">
        <v>2040</v>
      </c>
    </row>
    <row r="12" spans="1:4" x14ac:dyDescent="0.25">
      <c r="A12" t="s">
        <v>12</v>
      </c>
      <c r="B12" t="s">
        <v>13</v>
      </c>
      <c r="C12" s="1">
        <v>297412.17</v>
      </c>
    </row>
    <row r="13" spans="1:4" x14ac:dyDescent="0.25">
      <c r="A13" t="s">
        <v>14</v>
      </c>
      <c r="B13" t="s">
        <v>15</v>
      </c>
      <c r="C13" s="1">
        <v>4729.8599999999997</v>
      </c>
    </row>
    <row r="14" spans="1:4" x14ac:dyDescent="0.25">
      <c r="A14" t="s">
        <v>16</v>
      </c>
      <c r="B14" t="s">
        <v>17</v>
      </c>
      <c r="C14" s="1">
        <v>4199.75</v>
      </c>
    </row>
    <row r="15" spans="1:4" x14ac:dyDescent="0.25">
      <c r="A15" t="s">
        <v>18</v>
      </c>
      <c r="B15" t="s">
        <v>19</v>
      </c>
      <c r="C15" s="1">
        <v>4016.39</v>
      </c>
    </row>
    <row r="16" spans="1:4" x14ac:dyDescent="0.25">
      <c r="A16" t="s">
        <v>20</v>
      </c>
      <c r="B16" t="s">
        <v>21</v>
      </c>
      <c r="C16" s="1">
        <v>11279.9</v>
      </c>
    </row>
    <row r="17" spans="1:4" x14ac:dyDescent="0.25">
      <c r="A17" t="s">
        <v>22</v>
      </c>
      <c r="B17" t="s">
        <v>23</v>
      </c>
      <c r="C17" s="1">
        <v>5765.04</v>
      </c>
    </row>
    <row r="18" spans="1:4" x14ac:dyDescent="0.25">
      <c r="A18" t="s">
        <v>24</v>
      </c>
      <c r="B18" t="s">
        <v>25</v>
      </c>
      <c r="C18" s="1">
        <v>4946.3599999999997</v>
      </c>
    </row>
    <row r="19" spans="1:4" x14ac:dyDescent="0.25">
      <c r="A19" t="s">
        <v>26</v>
      </c>
      <c r="B19" t="s">
        <v>27</v>
      </c>
      <c r="D19" s="1">
        <v>13612</v>
      </c>
    </row>
    <row r="20" spans="1:4" x14ac:dyDescent="0.25">
      <c r="A20" t="s">
        <v>28</v>
      </c>
      <c r="B20" t="s">
        <v>29</v>
      </c>
      <c r="C20" s="1">
        <v>9245</v>
      </c>
    </row>
    <row r="21" spans="1:4" x14ac:dyDescent="0.25">
      <c r="A21" t="s">
        <v>30</v>
      </c>
      <c r="B21" t="s">
        <v>31</v>
      </c>
      <c r="C21" s="1">
        <v>567732.17000000004</v>
      </c>
    </row>
    <row r="22" spans="1:4" x14ac:dyDescent="0.25">
      <c r="A22" t="s">
        <v>32</v>
      </c>
      <c r="B22" t="s">
        <v>33</v>
      </c>
      <c r="C22" s="1">
        <v>3399792.57</v>
      </c>
    </row>
    <row r="23" spans="1:4" x14ac:dyDescent="0.25">
      <c r="A23" t="s">
        <v>34</v>
      </c>
      <c r="B23" t="s">
        <v>35</v>
      </c>
      <c r="D23" s="1">
        <v>1451951.59</v>
      </c>
    </row>
    <row r="24" spans="1:4" x14ac:dyDescent="0.25">
      <c r="A24" t="s">
        <v>36</v>
      </c>
      <c r="B24" t="s">
        <v>37</v>
      </c>
      <c r="C24" s="1">
        <v>201663.09</v>
      </c>
    </row>
    <row r="25" spans="1:4" x14ac:dyDescent="0.25">
      <c r="A25" t="s">
        <v>38</v>
      </c>
      <c r="B25" t="s">
        <v>39</v>
      </c>
      <c r="D25" s="1">
        <v>172930.43</v>
      </c>
    </row>
    <row r="26" spans="1:4" x14ac:dyDescent="0.25">
      <c r="A26" t="s">
        <v>40</v>
      </c>
      <c r="B26" t="s">
        <v>41</v>
      </c>
      <c r="C26" s="1">
        <v>724680.12</v>
      </c>
    </row>
    <row r="27" spans="1:4" x14ac:dyDescent="0.25">
      <c r="A27" t="s">
        <v>42</v>
      </c>
      <c r="B27" t="s">
        <v>43</v>
      </c>
      <c r="D27" s="1">
        <v>469100.95</v>
      </c>
    </row>
    <row r="28" spans="1:4" x14ac:dyDescent="0.25">
      <c r="A28" t="s">
        <v>44</v>
      </c>
      <c r="B28" t="s">
        <v>45</v>
      </c>
      <c r="C28" s="1">
        <v>8015332.7999999998</v>
      </c>
    </row>
    <row r="29" spans="1:4" x14ac:dyDescent="0.25">
      <c r="A29" t="s">
        <v>46</v>
      </c>
      <c r="B29" t="s">
        <v>47</v>
      </c>
      <c r="C29" s="1">
        <v>290000</v>
      </c>
    </row>
    <row r="30" spans="1:4" x14ac:dyDescent="0.25">
      <c r="A30" t="s">
        <v>48</v>
      </c>
      <c r="B30" t="s">
        <v>49</v>
      </c>
      <c r="C30" s="1">
        <v>9317430.8399999999</v>
      </c>
    </row>
    <row r="31" spans="1:4" x14ac:dyDescent="0.25">
      <c r="A31" t="s">
        <v>50</v>
      </c>
      <c r="B31" t="s">
        <v>51</v>
      </c>
      <c r="D31" s="1">
        <v>4275310</v>
      </c>
    </row>
    <row r="32" spans="1:4" x14ac:dyDescent="0.25">
      <c r="A32" t="s">
        <v>52</v>
      </c>
      <c r="B32" t="s">
        <v>53</v>
      </c>
      <c r="D32" s="1">
        <v>5521272.5</v>
      </c>
    </row>
    <row r="33" spans="1:6" x14ac:dyDescent="0.25">
      <c r="A33" t="s">
        <v>54</v>
      </c>
      <c r="B33" t="s">
        <v>55</v>
      </c>
      <c r="C33" s="1">
        <v>308048.65000000002</v>
      </c>
    </row>
    <row r="34" spans="1:6" x14ac:dyDescent="0.25">
      <c r="A34" t="s">
        <v>56</v>
      </c>
      <c r="B34" t="s">
        <v>57</v>
      </c>
      <c r="C34" s="1">
        <v>15618</v>
      </c>
    </row>
    <row r="35" spans="1:6" x14ac:dyDescent="0.25">
      <c r="A35" t="s">
        <v>184</v>
      </c>
      <c r="B35" t="s">
        <v>185</v>
      </c>
      <c r="C35" s="1">
        <v>3598</v>
      </c>
    </row>
    <row r="36" spans="1:6" x14ac:dyDescent="0.25">
      <c r="A36" t="s">
        <v>58</v>
      </c>
      <c r="B36" t="s">
        <v>59</v>
      </c>
      <c r="C36" s="1">
        <v>24029.54</v>
      </c>
    </row>
    <row r="37" spans="1:6" x14ac:dyDescent="0.25">
      <c r="A37" t="s">
        <v>60</v>
      </c>
      <c r="B37" t="s">
        <v>61</v>
      </c>
      <c r="D37" s="1">
        <v>71141.440000000002</v>
      </c>
    </row>
    <row r="38" spans="1:6" x14ac:dyDescent="0.25">
      <c r="A38" t="s">
        <v>62</v>
      </c>
      <c r="B38" t="s">
        <v>63</v>
      </c>
      <c r="D38" s="1">
        <v>4440</v>
      </c>
    </row>
    <row r="39" spans="1:6" x14ac:dyDescent="0.25">
      <c r="A39" t="s">
        <v>64</v>
      </c>
      <c r="B39" t="s">
        <v>65</v>
      </c>
      <c r="D39" s="1">
        <v>37419</v>
      </c>
    </row>
    <row r="40" spans="1:6" x14ac:dyDescent="0.25">
      <c r="A40" t="s">
        <v>186</v>
      </c>
      <c r="B40" t="s">
        <v>187</v>
      </c>
      <c r="D40" s="1">
        <v>1479.44</v>
      </c>
    </row>
    <row r="41" spans="1:6" x14ac:dyDescent="0.25">
      <c r="A41" t="s">
        <v>188</v>
      </c>
      <c r="B41" t="s">
        <v>189</v>
      </c>
      <c r="D41" s="1">
        <v>866</v>
      </c>
    </row>
    <row r="42" spans="1:6" x14ac:dyDescent="0.25">
      <c r="A42" t="s">
        <v>190</v>
      </c>
      <c r="B42" t="s">
        <v>191</v>
      </c>
      <c r="D42" s="1">
        <v>16565</v>
      </c>
    </row>
    <row r="43" spans="1:6" x14ac:dyDescent="0.25">
      <c r="A43" t="s">
        <v>192</v>
      </c>
      <c r="B43" t="s">
        <v>193</v>
      </c>
      <c r="C43" s="1">
        <v>226.1</v>
      </c>
    </row>
    <row r="44" spans="1:6" x14ac:dyDescent="0.25">
      <c r="A44" t="s">
        <v>194</v>
      </c>
      <c r="B44" t="s">
        <v>195</v>
      </c>
      <c r="C44" s="1">
        <v>600</v>
      </c>
    </row>
    <row r="45" spans="1:6" x14ac:dyDescent="0.25">
      <c r="A45" t="s">
        <v>196</v>
      </c>
      <c r="B45" t="s">
        <v>197</v>
      </c>
      <c r="D45" s="1">
        <v>11472.36</v>
      </c>
    </row>
    <row r="46" spans="1:6" x14ac:dyDescent="0.25">
      <c r="A46" t="s">
        <v>66</v>
      </c>
      <c r="B46" t="s">
        <v>67</v>
      </c>
      <c r="D46" s="1">
        <v>8734.01</v>
      </c>
    </row>
    <row r="47" spans="1:6" x14ac:dyDescent="0.25">
      <c r="A47" t="s">
        <v>68</v>
      </c>
      <c r="B47" t="s">
        <v>69</v>
      </c>
      <c r="D47" s="1">
        <v>11791324.65</v>
      </c>
      <c r="E47" s="1"/>
      <c r="F47" s="1"/>
    </row>
    <row r="48" spans="1:6" x14ac:dyDescent="0.25">
      <c r="A48" t="s">
        <v>70</v>
      </c>
      <c r="B48" t="s">
        <v>71</v>
      </c>
      <c r="C48" s="5">
        <v>78136.44</v>
      </c>
      <c r="D48" s="6"/>
    </row>
    <row r="49" spans="1:7" x14ac:dyDescent="0.25">
      <c r="A49" t="s">
        <v>72</v>
      </c>
      <c r="B49" t="s">
        <v>73</v>
      </c>
      <c r="C49" s="6"/>
      <c r="D49" s="5">
        <v>78136.44</v>
      </c>
    </row>
    <row r="50" spans="1:7" x14ac:dyDescent="0.25">
      <c r="A50" t="s">
        <v>74</v>
      </c>
      <c r="B50" t="s">
        <v>75</v>
      </c>
      <c r="C50" s="5">
        <v>1746.85</v>
      </c>
      <c r="D50" s="6"/>
    </row>
    <row r="51" spans="1:7" x14ac:dyDescent="0.25">
      <c r="A51" t="s">
        <v>76</v>
      </c>
      <c r="B51" t="s">
        <v>77</v>
      </c>
      <c r="C51" s="6"/>
      <c r="D51" s="5">
        <v>3029628.06</v>
      </c>
      <c r="E51" s="1"/>
      <c r="G51" s="1"/>
    </row>
    <row r="52" spans="1:7" x14ac:dyDescent="0.25">
      <c r="A52" t="s">
        <v>78</v>
      </c>
      <c r="B52" t="s">
        <v>79</v>
      </c>
      <c r="C52" s="5">
        <v>2775829.37</v>
      </c>
      <c r="D52" s="6"/>
      <c r="G52" s="1"/>
    </row>
    <row r="53" spans="1:7" x14ac:dyDescent="0.25">
      <c r="A53" t="s">
        <v>80</v>
      </c>
      <c r="B53" t="s">
        <v>81</v>
      </c>
      <c r="D53" s="1">
        <v>64421.17</v>
      </c>
    </row>
    <row r="54" spans="1:7" x14ac:dyDescent="0.25">
      <c r="A54" t="s">
        <v>82</v>
      </c>
      <c r="B54" t="s">
        <v>83</v>
      </c>
      <c r="D54" s="1">
        <v>520788.87</v>
      </c>
    </row>
    <row r="55" spans="1:7" x14ac:dyDescent="0.25">
      <c r="A55" t="s">
        <v>84</v>
      </c>
      <c r="B55" t="s">
        <v>85</v>
      </c>
      <c r="D55" s="1">
        <v>298618.34999999998</v>
      </c>
    </row>
    <row r="56" spans="1:7" x14ac:dyDescent="0.25">
      <c r="A56" t="s">
        <v>86</v>
      </c>
      <c r="B56" t="s">
        <v>87</v>
      </c>
      <c r="D56" s="1">
        <v>332778.51</v>
      </c>
    </row>
    <row r="57" spans="1:7" x14ac:dyDescent="0.25">
      <c r="A57" t="s">
        <v>88</v>
      </c>
      <c r="B57" t="s">
        <v>89</v>
      </c>
      <c r="D57" s="1">
        <v>88380.31</v>
      </c>
    </row>
    <row r="58" spans="1:7" x14ac:dyDescent="0.25">
      <c r="A58" t="s">
        <v>90</v>
      </c>
      <c r="B58" t="s">
        <v>91</v>
      </c>
      <c r="D58" s="1">
        <v>42248.29</v>
      </c>
    </row>
    <row r="59" spans="1:7" x14ac:dyDescent="0.25">
      <c r="A59" t="s">
        <v>92</v>
      </c>
      <c r="B59" t="s">
        <v>93</v>
      </c>
      <c r="D59" s="1">
        <v>837754.85</v>
      </c>
    </row>
    <row r="60" spans="1:7" x14ac:dyDescent="0.25">
      <c r="A60" t="s">
        <v>94</v>
      </c>
      <c r="B60" t="s">
        <v>95</v>
      </c>
      <c r="D60" s="1">
        <v>30616.12</v>
      </c>
    </row>
    <row r="61" spans="1:7" x14ac:dyDescent="0.25">
      <c r="A61" t="s">
        <v>96</v>
      </c>
      <c r="B61" t="s">
        <v>97</v>
      </c>
      <c r="D61" s="1">
        <v>24116.16</v>
      </c>
    </row>
    <row r="62" spans="1:7" x14ac:dyDescent="0.25">
      <c r="A62" t="s">
        <v>98</v>
      </c>
      <c r="B62" t="s">
        <v>99</v>
      </c>
      <c r="D62" s="1">
        <v>142827.89000000001</v>
      </c>
    </row>
    <row r="63" spans="1:7" x14ac:dyDescent="0.25">
      <c r="A63" t="s">
        <v>100</v>
      </c>
      <c r="B63" t="s">
        <v>101</v>
      </c>
      <c r="D63" s="1">
        <v>38711.71</v>
      </c>
    </row>
    <row r="64" spans="1:7" x14ac:dyDescent="0.25">
      <c r="A64" t="s">
        <v>102</v>
      </c>
      <c r="B64" t="s">
        <v>103</v>
      </c>
      <c r="D64" s="1">
        <v>27520.36</v>
      </c>
    </row>
    <row r="65" spans="1:4" x14ac:dyDescent="0.25">
      <c r="A65" t="s">
        <v>104</v>
      </c>
      <c r="B65" t="s">
        <v>105</v>
      </c>
      <c r="D65" s="1">
        <v>3404.07</v>
      </c>
    </row>
    <row r="66" spans="1:4" x14ac:dyDescent="0.25">
      <c r="A66" t="s">
        <v>106</v>
      </c>
      <c r="B66" t="s">
        <v>105</v>
      </c>
      <c r="D66" s="1">
        <v>9264.23</v>
      </c>
    </row>
    <row r="67" spans="1:4" x14ac:dyDescent="0.25">
      <c r="A67" t="s">
        <v>198</v>
      </c>
      <c r="B67" t="s">
        <v>157</v>
      </c>
      <c r="D67" s="1">
        <v>503311</v>
      </c>
    </row>
    <row r="68" spans="1:4" x14ac:dyDescent="0.25">
      <c r="A68" t="s">
        <v>107</v>
      </c>
      <c r="B68" t="s">
        <v>108</v>
      </c>
      <c r="D68" s="1">
        <v>64421.17</v>
      </c>
    </row>
    <row r="69" spans="1:4" x14ac:dyDescent="0.25">
      <c r="A69" t="s">
        <v>109</v>
      </c>
      <c r="B69" t="s">
        <v>110</v>
      </c>
      <c r="D69" s="1">
        <v>25</v>
      </c>
    </row>
    <row r="70" spans="1:4" x14ac:dyDescent="0.25">
      <c r="A70" t="s">
        <v>111</v>
      </c>
      <c r="B70" t="s">
        <v>112</v>
      </c>
      <c r="C70" s="1">
        <v>176401</v>
      </c>
    </row>
    <row r="71" spans="1:4" x14ac:dyDescent="0.25">
      <c r="A71" t="s">
        <v>113</v>
      </c>
      <c r="B71" t="s">
        <v>114</v>
      </c>
      <c r="C71" s="1">
        <v>5209.4399999999996</v>
      </c>
    </row>
    <row r="72" spans="1:4" x14ac:dyDescent="0.25">
      <c r="A72" t="s">
        <v>115</v>
      </c>
      <c r="B72" t="s">
        <v>116</v>
      </c>
      <c r="C72" s="1">
        <v>8962</v>
      </c>
    </row>
    <row r="73" spans="1:4" x14ac:dyDescent="0.25">
      <c r="A73" t="s">
        <v>117</v>
      </c>
      <c r="B73" t="s">
        <v>118</v>
      </c>
      <c r="C73" s="1">
        <v>850</v>
      </c>
    </row>
    <row r="74" spans="1:4" x14ac:dyDescent="0.25">
      <c r="A74" t="s">
        <v>119</v>
      </c>
      <c r="B74" t="s">
        <v>120</v>
      </c>
      <c r="C74" s="1">
        <v>3076.34</v>
      </c>
    </row>
    <row r="75" spans="1:4" x14ac:dyDescent="0.25">
      <c r="A75" t="s">
        <v>199</v>
      </c>
      <c r="B75" t="s">
        <v>200</v>
      </c>
      <c r="D75" s="1">
        <v>325.23</v>
      </c>
    </row>
    <row r="76" spans="1:4" x14ac:dyDescent="0.25">
      <c r="A76" t="s">
        <v>121</v>
      </c>
      <c r="B76" t="s">
        <v>122</v>
      </c>
      <c r="C76" s="1">
        <v>2546.63</v>
      </c>
    </row>
    <row r="77" spans="1:4" x14ac:dyDescent="0.25">
      <c r="A77" t="s">
        <v>123</v>
      </c>
      <c r="B77" t="s">
        <v>124</v>
      </c>
      <c r="C77" s="1">
        <v>31358.75</v>
      </c>
    </row>
    <row r="78" spans="1:4" x14ac:dyDescent="0.25">
      <c r="A78" t="s">
        <v>127</v>
      </c>
      <c r="B78" t="s">
        <v>128</v>
      </c>
      <c r="C78" s="1">
        <v>710.96</v>
      </c>
    </row>
    <row r="79" spans="1:4" x14ac:dyDescent="0.25">
      <c r="A79" t="s">
        <v>129</v>
      </c>
      <c r="B79" t="s">
        <v>130</v>
      </c>
      <c r="C79" s="1">
        <v>1221201.3600000001</v>
      </c>
    </row>
    <row r="80" spans="1:4" x14ac:dyDescent="0.25">
      <c r="A80" t="s">
        <v>131</v>
      </c>
      <c r="B80" t="s">
        <v>132</v>
      </c>
      <c r="C80" s="1">
        <v>777.25</v>
      </c>
    </row>
    <row r="81" spans="1:4" x14ac:dyDescent="0.25">
      <c r="A81" t="s">
        <v>133</v>
      </c>
      <c r="B81" t="s">
        <v>134</v>
      </c>
      <c r="C81" s="1">
        <v>2525.71</v>
      </c>
    </row>
    <row r="82" spans="1:4" x14ac:dyDescent="0.25">
      <c r="A82" t="s">
        <v>135</v>
      </c>
      <c r="B82" t="s">
        <v>136</v>
      </c>
      <c r="C82" s="1">
        <v>184254.33</v>
      </c>
    </row>
    <row r="83" spans="1:4" x14ac:dyDescent="0.25">
      <c r="A83" t="s">
        <v>137</v>
      </c>
      <c r="B83" t="s">
        <v>138</v>
      </c>
      <c r="C83" s="1">
        <v>376</v>
      </c>
    </row>
    <row r="84" spans="1:4" x14ac:dyDescent="0.25">
      <c r="A84" t="s">
        <v>139</v>
      </c>
      <c r="B84" t="s">
        <v>140</v>
      </c>
      <c r="C84" s="1">
        <v>211.25</v>
      </c>
    </row>
    <row r="85" spans="1:4" x14ac:dyDescent="0.25">
      <c r="A85" t="s">
        <v>141</v>
      </c>
      <c r="B85" t="s">
        <v>142</v>
      </c>
      <c r="C85" s="1">
        <v>43154.64</v>
      </c>
    </row>
    <row r="86" spans="1:4" x14ac:dyDescent="0.25">
      <c r="A86" t="s">
        <v>143</v>
      </c>
      <c r="B86" t="s">
        <v>201</v>
      </c>
      <c r="C86" s="1">
        <v>2984.43</v>
      </c>
    </row>
    <row r="87" spans="1:4" x14ac:dyDescent="0.25">
      <c r="A87" t="s">
        <v>144</v>
      </c>
      <c r="B87" t="s">
        <v>145</v>
      </c>
      <c r="C87" s="1">
        <v>7769.31</v>
      </c>
    </row>
    <row r="88" spans="1:4" x14ac:dyDescent="0.25">
      <c r="A88" t="s">
        <v>146</v>
      </c>
      <c r="B88" t="s">
        <v>147</v>
      </c>
      <c r="C88" s="1">
        <v>300991.87</v>
      </c>
    </row>
    <row r="89" spans="1:4" x14ac:dyDescent="0.25">
      <c r="A89" t="s">
        <v>148</v>
      </c>
      <c r="B89" t="s">
        <v>149</v>
      </c>
      <c r="C89" s="1">
        <v>5300.49</v>
      </c>
    </row>
    <row r="90" spans="1:4" x14ac:dyDescent="0.25">
      <c r="A90" t="s">
        <v>202</v>
      </c>
      <c r="B90" t="s">
        <v>203</v>
      </c>
      <c r="C90" s="1">
        <v>5030.59</v>
      </c>
    </row>
    <row r="91" spans="1:4" x14ac:dyDescent="0.25">
      <c r="A91" t="s">
        <v>150</v>
      </c>
      <c r="B91" t="s">
        <v>151</v>
      </c>
      <c r="C91" s="1">
        <v>523919.5</v>
      </c>
    </row>
    <row r="92" spans="1:4" x14ac:dyDescent="0.25">
      <c r="A92" t="s">
        <v>204</v>
      </c>
      <c r="B92" t="s">
        <v>205</v>
      </c>
      <c r="D92" s="1">
        <v>49.4</v>
      </c>
    </row>
    <row r="93" spans="1:4" x14ac:dyDescent="0.25">
      <c r="A93" t="s">
        <v>152</v>
      </c>
      <c r="B93" t="s">
        <v>153</v>
      </c>
      <c r="C93" s="1">
        <v>64421.17</v>
      </c>
    </row>
    <row r="94" spans="1:4" x14ac:dyDescent="0.25">
      <c r="A94" t="s">
        <v>154</v>
      </c>
      <c r="B94" t="s">
        <v>155</v>
      </c>
      <c r="C94" s="1">
        <v>115000</v>
      </c>
    </row>
    <row r="95" spans="1:4" x14ac:dyDescent="0.25">
      <c r="A95" t="s">
        <v>206</v>
      </c>
      <c r="B95" t="s">
        <v>207</v>
      </c>
      <c r="C95" s="1">
        <v>27000</v>
      </c>
    </row>
    <row r="96" spans="1:4" x14ac:dyDescent="0.25">
      <c r="A96" t="s">
        <v>156</v>
      </c>
      <c r="B96" t="s">
        <v>208</v>
      </c>
      <c r="C96" s="1">
        <v>143597</v>
      </c>
    </row>
    <row r="97" spans="1:7" x14ac:dyDescent="0.25">
      <c r="A97" t="s">
        <v>158</v>
      </c>
      <c r="B97" t="s">
        <v>159</v>
      </c>
      <c r="C97" s="1">
        <v>177.75</v>
      </c>
    </row>
    <row r="98" spans="1:7" x14ac:dyDescent="0.25">
      <c r="A98" t="s">
        <v>160</v>
      </c>
      <c r="B98" t="s">
        <v>161</v>
      </c>
      <c r="C98" s="1">
        <v>26009.49</v>
      </c>
    </row>
    <row r="99" spans="1:7" x14ac:dyDescent="0.25">
      <c r="A99" t="s">
        <v>162</v>
      </c>
      <c r="B99" t="s">
        <v>163</v>
      </c>
      <c r="C99" s="1">
        <v>1989.75</v>
      </c>
    </row>
    <row r="100" spans="1:7" x14ac:dyDescent="0.25">
      <c r="A100" t="s">
        <v>164</v>
      </c>
      <c r="B100" t="s">
        <v>209</v>
      </c>
      <c r="C100" s="1">
        <v>8413.06</v>
      </c>
    </row>
    <row r="101" spans="1:7" x14ac:dyDescent="0.25">
      <c r="A101" t="s">
        <v>166</v>
      </c>
      <c r="B101" t="s">
        <v>167</v>
      </c>
      <c r="D101" s="1">
        <v>11539.36</v>
      </c>
    </row>
    <row r="102" spans="1:7" x14ac:dyDescent="0.25">
      <c r="A102" t="s">
        <v>168</v>
      </c>
      <c r="B102" t="s">
        <v>169</v>
      </c>
      <c r="C102" s="1">
        <v>30.66</v>
      </c>
      <c r="E102" s="1"/>
      <c r="F102" s="1"/>
      <c r="G102" s="1"/>
    </row>
    <row r="103" spans="1:7" x14ac:dyDescent="0.25">
      <c r="A103" t="s">
        <v>170</v>
      </c>
      <c r="B103" t="s">
        <v>170</v>
      </c>
      <c r="C103" s="1">
        <v>253798.69</v>
      </c>
    </row>
    <row r="104" spans="1:7" x14ac:dyDescent="0.25">
      <c r="A104" t="s">
        <v>171</v>
      </c>
      <c r="C104" s="1">
        <v>29996505.920000002</v>
      </c>
      <c r="D104" s="1">
        <v>29996505.920000002</v>
      </c>
    </row>
    <row r="107" spans="1:7" x14ac:dyDescent="0.25">
      <c r="A107" s="7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Trial Balance FY 17</vt:lpstr>
      <vt:lpstr>Trial Balance FY18</vt:lpstr>
      <vt:lpstr>'Trial Balance FY 17'!Print_Titles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</dc:creator>
  <cp:lastModifiedBy>Todd Osterloh</cp:lastModifiedBy>
  <cp:lastPrinted>2019-06-18T16:11:58Z</cp:lastPrinted>
  <dcterms:created xsi:type="dcterms:W3CDTF">2019-04-01T19:43:47Z</dcterms:created>
  <dcterms:modified xsi:type="dcterms:W3CDTF">2019-06-19T18:33:14Z</dcterms:modified>
</cp:coreProperties>
</file>