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a\Documents\Rate Study\MOUNTAIN WATER\3rd Set of Questions\"/>
    </mc:Choice>
  </mc:AlternateContent>
  <xr:revisionPtr revIDLastSave="0" documentId="13_ncr:1_{AA2CA3C9-8CDA-44F4-9E1B-0733360D32E2}" xr6:coauthVersionLast="43" xr6:coauthVersionMax="43" xr10:uidLastSave="{00000000-0000-0000-0000-000000000000}"/>
  <bookViews>
    <workbookView xWindow="-28920" yWindow="-120" windowWidth="29040" windowHeight="16440" xr2:uid="{77607917-05AC-4720-B90E-4124DC293315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3" l="1"/>
  <c r="E7" i="3"/>
  <c r="E5" i="3"/>
  <c r="D5" i="3"/>
  <c r="B3" i="3"/>
  <c r="H3" i="3"/>
  <c r="H7" i="3" s="1"/>
  <c r="G3" i="3"/>
  <c r="G7" i="3" s="1"/>
  <c r="E3" i="3"/>
  <c r="E6" i="3" s="1"/>
  <c r="D3" i="3"/>
  <c r="D7" i="3" s="1"/>
  <c r="C3" i="3"/>
  <c r="C7" i="3" s="1"/>
  <c r="B2" i="3"/>
  <c r="F3" i="3" s="1"/>
  <c r="F9" i="3" s="1"/>
  <c r="C8" i="3" l="1"/>
  <c r="G9" i="3"/>
  <c r="G8" i="3"/>
  <c r="H9" i="3"/>
  <c r="G5" i="3"/>
  <c r="D8" i="3"/>
  <c r="H8" i="3"/>
  <c r="C5" i="3"/>
  <c r="H5" i="3"/>
  <c r="D9" i="3"/>
  <c r="E9" i="3"/>
  <c r="F6" i="3"/>
  <c r="C9" i="3"/>
  <c r="G6" i="3"/>
  <c r="F7" i="3"/>
  <c r="C6" i="3"/>
  <c r="D6" i="3"/>
  <c r="H6" i="3"/>
  <c r="F5" i="3"/>
  <c r="F8" i="3"/>
</calcChain>
</file>

<file path=xl/sharedStrings.xml><?xml version="1.0" encoding="utf-8"?>
<sst xmlns="http://schemas.openxmlformats.org/spreadsheetml/2006/main" count="13" uniqueCount="13">
  <si>
    <t># of customers</t>
  </si>
  <si>
    <t>gas</t>
  </si>
  <si>
    <t>garbage</t>
  </si>
  <si>
    <t>IS</t>
  </si>
  <si>
    <t>OS</t>
  </si>
  <si>
    <t>IW</t>
  </si>
  <si>
    <t>OW</t>
  </si>
  <si>
    <t>Total</t>
  </si>
  <si>
    <t>(1) Salaries and Wages</t>
  </si>
  <si>
    <t>(3) Employee Insurance Benefits</t>
  </si>
  <si>
    <t>(4) Pension Matching</t>
  </si>
  <si>
    <t>(2) Payroll Taxes</t>
  </si>
  <si>
    <t>(5) Unemployment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</si>
</sst>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ED07-93D9-4B03-ADA9-A461017CE906}">
  <dimension ref="A1:H9"/>
  <sheetViews>
    <sheetView tabSelected="1" workbookViewId="0"/>
  </sheetViews>
  <sheetFormatPr defaultRowHeight="15" x14ac:dyDescent="0.25"/>
  <cols>
    <col min="1" max="1" width="31.42578125" customWidth="1"/>
    <col min="2" max="2" width="10.85546875" bestFit="1" customWidth="1"/>
    <col min="3" max="3" width="10.5703125" customWidth="1"/>
    <col min="4" max="4" width="11.7109375" customWidth="1"/>
    <col min="5" max="5" width="13.5703125" customWidth="1"/>
    <col min="6" max="6" width="14.5703125" customWidth="1"/>
    <col min="7" max="7" width="11.28515625" customWidth="1"/>
    <col min="8" max="8" width="11.5703125" customWidth="1"/>
  </cols>
  <sheetData>
    <row r="1" spans="1:8" x14ac:dyDescent="0.25">
      <c r="A1" s="2" t="s">
        <v>0</v>
      </c>
      <c r="B1" s="3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B2" s="1">
        <f>SUM(C2:H2)</f>
        <v>13281</v>
      </c>
      <c r="C2" s="1">
        <v>972</v>
      </c>
      <c r="D2" s="1">
        <v>3034</v>
      </c>
      <c r="E2" s="1">
        <v>3132</v>
      </c>
      <c r="F2" s="1">
        <v>1172</v>
      </c>
      <c r="G2" s="1">
        <v>3318</v>
      </c>
      <c r="H2" s="1">
        <v>1653</v>
      </c>
    </row>
    <row r="3" spans="1:8" x14ac:dyDescent="0.25">
      <c r="B3" s="5">
        <f>B2/$B$2</f>
        <v>1</v>
      </c>
      <c r="C3" s="5">
        <f>C2/$B$2</f>
        <v>7.3187259995482271E-2</v>
      </c>
      <c r="D3" s="5">
        <f>D2/$B$2</f>
        <v>0.22844665311347037</v>
      </c>
      <c r="E3" s="5">
        <f>E2/$B$2</f>
        <v>0.23582561554099843</v>
      </c>
      <c r="F3" s="5">
        <f>F2/$B$2</f>
        <v>8.8246366990437461E-2</v>
      </c>
      <c r="G3" s="5">
        <f>G2/$B$2</f>
        <v>0.24983058504630676</v>
      </c>
      <c r="H3" s="5">
        <f>H2/$B$2</f>
        <v>0.12446351931330472</v>
      </c>
    </row>
    <row r="5" spans="1:8" x14ac:dyDescent="0.25">
      <c r="A5" t="s">
        <v>8</v>
      </c>
      <c r="B5" s="4">
        <v>67538.64</v>
      </c>
      <c r="C5" s="4">
        <f>$B5*C$3</f>
        <v>4942.9680054212786</v>
      </c>
      <c r="D5" s="4">
        <f>$B5*D$3</f>
        <v>15428.976263835555</v>
      </c>
      <c r="E5" s="4">
        <f>$B5*E$3</f>
        <v>15927.341350801898</v>
      </c>
      <c r="F5" s="4">
        <f>$B5*F$3</f>
        <v>5960.0396114750392</v>
      </c>
      <c r="G5" s="4">
        <f>$B5*G$3</f>
        <v>16873.217944431894</v>
      </c>
      <c r="H5" s="4">
        <f>$B5*H$3</f>
        <v>8406.0968240343354</v>
      </c>
    </row>
    <row r="6" spans="1:8" x14ac:dyDescent="0.25">
      <c r="A6" t="s">
        <v>11</v>
      </c>
      <c r="B6" s="4">
        <v>5166.71</v>
      </c>
      <c r="C6" s="4">
        <f>$B6*C$3</f>
        <v>378.13734809125822</v>
      </c>
      <c r="D6" s="4">
        <f t="shared" ref="D6:H9" si="0">$B6*D$3</f>
        <v>1180.3176071078985</v>
      </c>
      <c r="E6" s="4">
        <f t="shared" si="0"/>
        <v>1218.4425660718321</v>
      </c>
      <c r="F6" s="4">
        <f t="shared" si="0"/>
        <v>455.94338679316314</v>
      </c>
      <c r="G6" s="4">
        <f t="shared" si="0"/>
        <v>1290.8021820646036</v>
      </c>
      <c r="H6" s="4">
        <f t="shared" si="0"/>
        <v>643.06690987124466</v>
      </c>
    </row>
    <row r="7" spans="1:8" x14ac:dyDescent="0.25">
      <c r="A7" t="s">
        <v>9</v>
      </c>
      <c r="B7" s="4">
        <v>24000.01</v>
      </c>
      <c r="C7" s="4">
        <f t="shared" ref="C7:C9" si="1">$B7*C$3</f>
        <v>1756.4949717641744</v>
      </c>
      <c r="D7" s="4">
        <f t="shared" si="0"/>
        <v>5482.7219591898192</v>
      </c>
      <c r="E7" s="4">
        <f t="shared" si="0"/>
        <v>5659.8171312401173</v>
      </c>
      <c r="F7" s="4">
        <f t="shared" si="0"/>
        <v>2117.9136902341688</v>
      </c>
      <c r="G7" s="4">
        <f t="shared" si="0"/>
        <v>5995.9365394172119</v>
      </c>
      <c r="H7" s="4">
        <f t="shared" si="0"/>
        <v>2987.1257081545064</v>
      </c>
    </row>
    <row r="8" spans="1:8" x14ac:dyDescent="0.25">
      <c r="A8" t="s">
        <v>10</v>
      </c>
      <c r="B8" s="4">
        <v>11522.11</v>
      </c>
      <c r="C8" s="4">
        <f t="shared" si="1"/>
        <v>843.27166026654629</v>
      </c>
      <c r="D8" s="4">
        <f t="shared" si="0"/>
        <v>2632.1874663052481</v>
      </c>
      <c r="E8" s="4">
        <f t="shared" si="0"/>
        <v>2717.2086830810936</v>
      </c>
      <c r="F8" s="4">
        <f t="shared" si="0"/>
        <v>1016.7843475641894</v>
      </c>
      <c r="G8" s="4">
        <f t="shared" si="0"/>
        <v>2878.5754822679019</v>
      </c>
      <c r="H8" s="4">
        <f t="shared" si="0"/>
        <v>1434.0823605150215</v>
      </c>
    </row>
    <row r="9" spans="1:8" x14ac:dyDescent="0.25">
      <c r="A9" t="s">
        <v>12</v>
      </c>
      <c r="B9" s="4">
        <v>402.76</v>
      </c>
      <c r="C9" s="4">
        <f t="shared" si="1"/>
        <v>29.476900835780437</v>
      </c>
      <c r="D9" s="4">
        <f t="shared" si="0"/>
        <v>92.009174007981329</v>
      </c>
      <c r="E9" s="4">
        <f t="shared" si="0"/>
        <v>94.981124915292526</v>
      </c>
      <c r="F9" s="4">
        <f t="shared" si="0"/>
        <v>35.542106769068589</v>
      </c>
      <c r="G9" s="4">
        <f t="shared" si="0"/>
        <v>100.62176643325051</v>
      </c>
      <c r="H9" s="4">
        <f t="shared" si="0"/>
        <v>50.128927038626607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</dc:creator>
  <cp:lastModifiedBy>Tonya</cp:lastModifiedBy>
  <cp:lastPrinted>2019-08-08T20:43:51Z</cp:lastPrinted>
  <dcterms:created xsi:type="dcterms:W3CDTF">2019-08-02T12:51:10Z</dcterms:created>
  <dcterms:modified xsi:type="dcterms:W3CDTF">2019-08-08T20:45:20Z</dcterms:modified>
</cp:coreProperties>
</file>