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8835" activeTab="0"/>
  </bookViews>
  <sheets>
    <sheet name="2017" sheetId="1" r:id="rId1"/>
    <sheet name="2016" sheetId="2" r:id="rId2"/>
  </sheets>
  <definedNames>
    <definedName name="_xlnm.Print_Titles" localSheetId="1">'2016'!$1:$7</definedName>
    <definedName name="_xlnm.Print_Titles" localSheetId="0">'2017'!$1:$7</definedName>
  </definedNames>
  <calcPr fullCalcOnLoad="1"/>
</workbook>
</file>

<file path=xl/sharedStrings.xml><?xml version="1.0" encoding="utf-8"?>
<sst xmlns="http://schemas.openxmlformats.org/spreadsheetml/2006/main" count="954" uniqueCount="471">
  <si>
    <t>403.6</t>
  </si>
  <si>
    <t>DEPR. EXP. - DISTRIBUTION PLANT</t>
  </si>
  <si>
    <t>403.7</t>
  </si>
  <si>
    <t>DEPR. EXP. - GENERAL PLANT</t>
  </si>
  <si>
    <t>408.7</t>
  </si>
  <si>
    <t>PUBLIC SERV. COMM.(PSC) ASSESSMENT</t>
  </si>
  <si>
    <t>411.6</t>
  </si>
  <si>
    <t>GAINS FROM DISPOSITION OF UTILITY PLANT</t>
  </si>
  <si>
    <t>415.0</t>
  </si>
  <si>
    <t>REV/POWER PLUS CR CARD ROYALTIES</t>
  </si>
  <si>
    <t>416.0</t>
  </si>
  <si>
    <t>COST &amp; EXPENSES/POWER PLUS CR CARD</t>
  </si>
  <si>
    <t>417.0</t>
  </si>
  <si>
    <t>Misc Income - Material Sales</t>
  </si>
  <si>
    <t>417.1</t>
  </si>
  <si>
    <t>EXPENSES OF NONUTILITY OPERATIONS</t>
  </si>
  <si>
    <t>417.11</t>
  </si>
  <si>
    <t>CUSTOMER SERVICE COSTS-LONG DIST</t>
  </si>
  <si>
    <t>417.12</t>
  </si>
  <si>
    <t>ADMIN &amp; GENERAL COSTS- LONG DIST</t>
  </si>
  <si>
    <t>418.0</t>
  </si>
  <si>
    <t>EXPENSES OF NON-UTILITY PROPERTY</t>
  </si>
  <si>
    <t>418.05</t>
  </si>
  <si>
    <t>REVENUES FROM NON-UTILITY PROPERTY</t>
  </si>
  <si>
    <t>418.1</t>
  </si>
  <si>
    <t>EQUITY IN EARNINGS- SUB. COMPANIES</t>
  </si>
  <si>
    <t>419.0</t>
  </si>
  <si>
    <t>INTEREST INCOME</t>
  </si>
  <si>
    <t>419.01</t>
  </si>
  <si>
    <t>INTEREST INCOME - ACCIDENTS</t>
  </si>
  <si>
    <t>419.6</t>
  </si>
  <si>
    <t>INTEREST INCOME - CUSHION OF CREDIT</t>
  </si>
  <si>
    <t>421.0</t>
  </si>
  <si>
    <t>MISCELLEANOUS NON-OPERATING INCOME</t>
  </si>
  <si>
    <t>421.1</t>
  </si>
  <si>
    <t>GAINS ON DISPOSITION OF PROPTY</t>
  </si>
  <si>
    <t>421.11</t>
  </si>
  <si>
    <t>LOSS ON DISPOSITION OF PROPERTY</t>
  </si>
  <si>
    <t>424.0</t>
  </si>
  <si>
    <t>OTHER CAP. CRS. &amp; PATR. CAP. ALLOC</t>
  </si>
  <si>
    <t>426.1</t>
  </si>
  <si>
    <t>MSC INCOME DEDUCTIONS - DONATIONS</t>
  </si>
  <si>
    <t>426.3</t>
  </si>
  <si>
    <t>Penalty Expense</t>
  </si>
  <si>
    <t>426.5</t>
  </si>
  <si>
    <t>MSC INCOME DEDUCTIONS - WRITE OFFS</t>
  </si>
  <si>
    <t>427.1</t>
  </si>
  <si>
    <t>INTEREST ON LONG TERM DEBT - RUS</t>
  </si>
  <si>
    <t>427.105</t>
  </si>
  <si>
    <t>INT. ON LONG TERM DEBT - RUS/FFB</t>
  </si>
  <si>
    <t>427.5</t>
  </si>
  <si>
    <t>INTEREST ON LONG-TERM DEBT - CFC</t>
  </si>
  <si>
    <t>427.6</t>
  </si>
  <si>
    <t>INT. ON LTD - COBANK</t>
  </si>
  <si>
    <t>431.0</t>
  </si>
  <si>
    <t>INTEREST EXP-SHORT TERM- COBANK</t>
  </si>
  <si>
    <t>431.01</t>
  </si>
  <si>
    <t>INTEREST EXP-SHORT TERM - CFC</t>
  </si>
  <si>
    <t>431.02</t>
  </si>
  <si>
    <t>INTEREST EXP-SHORT TERM - GMAC</t>
  </si>
  <si>
    <t>431.1</t>
  </si>
  <si>
    <t>INTEREST EXPENSE/CUSTOMER DEPOSITS</t>
  </si>
  <si>
    <t>431.15</t>
  </si>
  <si>
    <t>INTEREST EXP - RATE REFUNDS</t>
  </si>
  <si>
    <t>431.2</t>
  </si>
  <si>
    <t>INTEREST EXP - PAST SERVICE LIABILITY</t>
  </si>
  <si>
    <t>431.3</t>
  </si>
  <si>
    <t>INTEREST EXPENSE - TAXES</t>
  </si>
  <si>
    <t>440.1</t>
  </si>
  <si>
    <t>RESIDENTIAL SALES</t>
  </si>
  <si>
    <t>440.105</t>
  </si>
  <si>
    <t>RESIDENTIAL SALES - GREEN POWER</t>
  </si>
  <si>
    <t>441.0</t>
  </si>
  <si>
    <t>IRRIGATION SALES</t>
  </si>
  <si>
    <t>441.005</t>
  </si>
  <si>
    <t>IRRIGATION SALES - GREEN POWER</t>
  </si>
  <si>
    <t>442.1</t>
  </si>
  <si>
    <t>SMALL COMMERCIAL (UNDER 1000 KVA)</t>
  </si>
  <si>
    <t>442.105</t>
  </si>
  <si>
    <t>SMALL COMMERICAL - GREEN POWER</t>
  </si>
  <si>
    <t>442.2</t>
  </si>
  <si>
    <t>LARGE COMMERCIAL (OVER 1000 KVA)</t>
  </si>
  <si>
    <t>442.205</t>
  </si>
  <si>
    <t>LARGE COMMERCIAL - GREEN POWER</t>
  </si>
  <si>
    <t>442.21</t>
  </si>
  <si>
    <t>INDUSTRIAL - SHELL PIPELINE</t>
  </si>
  <si>
    <t>442.22</t>
  </si>
  <si>
    <t>INDUSTRIAL-VULCAN MATERIALS</t>
  </si>
  <si>
    <t>444.0</t>
  </si>
  <si>
    <t>PUBLIC STREET &amp; HIGHWAY LIGHTING</t>
  </si>
  <si>
    <t>444.005</t>
  </si>
  <si>
    <t>PUBLIC STREET/HWY LGTNG - GREEN PWR</t>
  </si>
  <si>
    <t>445.0</t>
  </si>
  <si>
    <t>OTHER SALES TO PUBLIC AUTHORITIES</t>
  </si>
  <si>
    <t>445.005</t>
  </si>
  <si>
    <t>SALES- PUBLIC AUTHORITIE -GREEN PWR</t>
  </si>
  <si>
    <t>450.0</t>
  </si>
  <si>
    <t>PENALTIES  (ACCT. REC. - ELECTRIC)</t>
  </si>
  <si>
    <t>451.0</t>
  </si>
  <si>
    <t>MISC SERV REV. - CONNECT &amp; RECONNECT FEE</t>
  </si>
  <si>
    <t>451.1</t>
  </si>
  <si>
    <t>MISC SERVICE REVENUE-COLLECTIONS</t>
  </si>
  <si>
    <t>451.2</t>
  </si>
  <si>
    <t>MISC SERV REV-NOT USED</t>
  </si>
  <si>
    <t>451.21</t>
  </si>
  <si>
    <t>MISC SERV REV - AFTER HR CONNECTION</t>
  </si>
  <si>
    <t>451.3</t>
  </si>
  <si>
    <t>MISC SERVICE REVENUE-RET CHECKS</t>
  </si>
  <si>
    <t>451.4</t>
  </si>
  <si>
    <t>MISC SERV REV- LATE PYMT-ERC LOANS</t>
  </si>
  <si>
    <t>451.5</t>
  </si>
  <si>
    <t>MISC SERV REV - AMR INSTALLATION</t>
  </si>
  <si>
    <t>451.6</t>
  </si>
  <si>
    <t>MISC SERV REV - AMR MONTHLY CHARGE</t>
  </si>
  <si>
    <t>451.7</t>
  </si>
  <si>
    <t>MISC SERV - REV SEC. LIGHT REPAIR</t>
  </si>
  <si>
    <t>454.0</t>
  </si>
  <si>
    <t>RENT FROM ELECTRIC PROPERTY</t>
  </si>
  <si>
    <t>456.0</t>
  </si>
  <si>
    <t>OTHER ELECTRIC REVENUES</t>
  </si>
  <si>
    <t>456.1</t>
  </si>
  <si>
    <t>OTHER ELECTRIC REVENUES-LEASE</t>
  </si>
  <si>
    <t>555.0</t>
  </si>
  <si>
    <t>PURCHASED POWER</t>
  </si>
  <si>
    <t>555.1</t>
  </si>
  <si>
    <t>PURCHASED POWER (COOP USAGE)</t>
  </si>
  <si>
    <t>580.0</t>
  </si>
  <si>
    <t>OPERATION SUPERVISION &amp; ENGINEERING</t>
  </si>
  <si>
    <t>580.8</t>
  </si>
  <si>
    <t>OP &amp; ENG. SPRVSNG- NISC TRAINING</t>
  </si>
  <si>
    <t>581.0</t>
  </si>
  <si>
    <t>LOAD DISPATCHING EXPENSE</t>
  </si>
  <si>
    <t>582.0</t>
  </si>
  <si>
    <t>SUBSTATION EXPENSES</t>
  </si>
  <si>
    <t>582.3</t>
  </si>
  <si>
    <t>STATION EXP - SCADA COMMUNICATION</t>
  </si>
  <si>
    <t>583.0</t>
  </si>
  <si>
    <t>Overhead Line Expense</t>
  </si>
  <si>
    <t>583.1</t>
  </si>
  <si>
    <t>OH LINE EXP.-PCB TEST &amp; INSPECTION</t>
  </si>
  <si>
    <t>583.2</t>
  </si>
  <si>
    <t>OVERHEAD LINE EXPENSE-LINE PATROL</t>
  </si>
  <si>
    <t>583.3</t>
  </si>
  <si>
    <t>OH LINE EXP-OIL SP CLEANUP/100 REG</t>
  </si>
  <si>
    <t>584.0</t>
  </si>
  <si>
    <t>UNDERGROUND LINE EXPENSES</t>
  </si>
  <si>
    <t>584.2</t>
  </si>
  <si>
    <t>UNDERGROUND LINE EXPENS-LINE PATROL</t>
  </si>
  <si>
    <t>585.0</t>
  </si>
  <si>
    <t>STREET LIGHTING EXPENSES</t>
  </si>
  <si>
    <t>586.0</t>
  </si>
  <si>
    <t>METER EXPENSES</t>
  </si>
  <si>
    <t>586.1</t>
  </si>
  <si>
    <t>METER EXP.-ROUTINE CONN. &amp; DISCON</t>
  </si>
  <si>
    <t>586.2</t>
  </si>
  <si>
    <t>METER RECORDS - PREP. &amp; MAINT.</t>
  </si>
  <si>
    <t>587.0</t>
  </si>
  <si>
    <t>CUSTOMER INSTALLATION EXPENSES</t>
  </si>
  <si>
    <t>588.0</t>
  </si>
  <si>
    <t>MISC DIST EXPENSES-LABOR &amp; O/H</t>
  </si>
  <si>
    <t>588.1</t>
  </si>
  <si>
    <t>MISC DIST EXP-OFFICE SUPPLIES/EXP</t>
  </si>
  <si>
    <t>588.2</t>
  </si>
  <si>
    <t>OTHER MISCELLANEOUS DISTRIBUT EXP</t>
  </si>
  <si>
    <t>588.3</t>
  </si>
  <si>
    <t>MISC. DISTRIBUTION - MAPPING COSTS</t>
  </si>
  <si>
    <t>588.4</t>
  </si>
  <si>
    <t>MISCELLANEOUS DIST. EXP. - STORM</t>
  </si>
  <si>
    <t>588.45</t>
  </si>
  <si>
    <t>MISC. DIST. EXP. - STORM REGULAR HR</t>
  </si>
  <si>
    <t>588.8</t>
  </si>
  <si>
    <t>MISC DIST-LABOR &amp; OH NISC TRAINING</t>
  </si>
  <si>
    <t>590.0</t>
  </si>
  <si>
    <t>MAINTENANCE SUPERVISION &amp; ENGINEER</t>
  </si>
  <si>
    <t>592.0</t>
  </si>
  <si>
    <t>MAINTENANCE OF STATION EQUIPMENT</t>
  </si>
  <si>
    <t>592.1</t>
  </si>
  <si>
    <t>STATION MAINT. - SCADA COMM. EQUIP.</t>
  </si>
  <si>
    <t>592.2</t>
  </si>
  <si>
    <t>MAINTENANCE OF STATION EQUIPMENT - Storm</t>
  </si>
  <si>
    <t>593.0</t>
  </si>
  <si>
    <t>MAINTENANCE OF OVERHEAD LINES</t>
  </si>
  <si>
    <t>593.1</t>
  </si>
  <si>
    <t>MAINT OF OVERHEAD LINES - STORMS</t>
  </si>
  <si>
    <t>593.2</t>
  </si>
  <si>
    <t>Not Used-MAINTENANCE - SECURITY LIGHTS</t>
  </si>
  <si>
    <t>593.3</t>
  </si>
  <si>
    <t>MAINT OF OH LINES - TREE TRIMMING</t>
  </si>
  <si>
    <t>593.305</t>
  </si>
  <si>
    <t>MAINT OH LINES - TREE TRIM - STORM</t>
  </si>
  <si>
    <t>593.5</t>
  </si>
  <si>
    <t>MAINT OF OVERHEAD LINES-LINE PATROL</t>
  </si>
  <si>
    <t>593.6</t>
  </si>
  <si>
    <t>MAINT. OH - POLE INSPECTIONS/TRMNT</t>
  </si>
  <si>
    <t>594.0</t>
  </si>
  <si>
    <t>MAINTENANCE OF UNDERGROUND LINES</t>
  </si>
  <si>
    <t>594.1</t>
  </si>
  <si>
    <t>MAINTENANCE OF UNDERGROUND LINES - Storm</t>
  </si>
  <si>
    <t>595.0</t>
  </si>
  <si>
    <t>MAINTENANCE OF LINE TRANSFORMERS</t>
  </si>
  <si>
    <t>596.0</t>
  </si>
  <si>
    <t>MAINTENANCE OF OUTDOOR LIGHTING</t>
  </si>
  <si>
    <t>597.0</t>
  </si>
  <si>
    <t>MAINTENANCE OF METERS</t>
  </si>
  <si>
    <t>597.1</t>
  </si>
  <si>
    <t>MAINTENANCE OF AMI METERS</t>
  </si>
  <si>
    <t>597.2</t>
  </si>
  <si>
    <t>MAINTENANCE OF AMI EQUIPMENT</t>
  </si>
  <si>
    <t>597.25</t>
  </si>
  <si>
    <t>AMI Maintenance- Tracking</t>
  </si>
  <si>
    <t>598.0</t>
  </si>
  <si>
    <t>MAINT. OF MSC. DISTRIBUTION PLANT</t>
  </si>
  <si>
    <t>598.1</t>
  </si>
  <si>
    <t>MAINT OF MSC DIST PLANT-TELE.LINES</t>
  </si>
  <si>
    <t>901.0</t>
  </si>
  <si>
    <t>SUPERVISION OF CUSTOMER ACCOUNTS</t>
  </si>
  <si>
    <t>902.0</t>
  </si>
  <si>
    <t>METER READING EXPENSES</t>
  </si>
  <si>
    <t>902.1</t>
  </si>
  <si>
    <t>METER READING EXPENSES-SYSTEM</t>
  </si>
  <si>
    <t>903.0</t>
  </si>
  <si>
    <t>CUSTOMER RECORDS &amp; COLLECTION EXP.</t>
  </si>
  <si>
    <t>903.1</t>
  </si>
  <si>
    <t>CUSTOMER RCDS.&amp; COLL.-OVER &amp; SHORT</t>
  </si>
  <si>
    <t>903.2</t>
  </si>
  <si>
    <t>CUST.RCDS &amp; COLL. - COMPLAINTS, ADJ</t>
  </si>
  <si>
    <t>903.3</t>
  </si>
  <si>
    <t>CUST RCDS &amp; COLL - CONNECTS &amp; DISC</t>
  </si>
  <si>
    <t>903.4</t>
  </si>
  <si>
    <t>CUST RCDS &amp; COLL - DELINQUENT ACCTS</t>
  </si>
  <si>
    <t>903.41</t>
  </si>
  <si>
    <t>DELINQUENT ACCTS OVER 30 DAYS</t>
  </si>
  <si>
    <t>903.5</t>
  </si>
  <si>
    <t>CUST RECORDS - DOCUMENT SCANNING</t>
  </si>
  <si>
    <t>903.6</t>
  </si>
  <si>
    <t>CREDIT CARD FEES</t>
  </si>
  <si>
    <t>903.7</t>
  </si>
  <si>
    <t>CUSTOMER RECORDS - AMI</t>
  </si>
  <si>
    <t>903.8</t>
  </si>
  <si>
    <t>CUSTOMER RECORDS - NISC TRAINING</t>
  </si>
  <si>
    <t>904.0</t>
  </si>
  <si>
    <t>UNCOLLECTIBLE ACCOUNTS EXPENSES</t>
  </si>
  <si>
    <t>904.1</t>
  </si>
  <si>
    <t>UNCOLLECTIBLE ACC EXP-CREDIT BUREAU</t>
  </si>
  <si>
    <t>907.0</t>
  </si>
  <si>
    <t>CUSTOMER SERVICE - SUPERVISION</t>
  </si>
  <si>
    <t>908.0</t>
  </si>
  <si>
    <t>CUSTOMER ASSISTANCE EXPENSES</t>
  </si>
  <si>
    <t>908.51</t>
  </si>
  <si>
    <t>CUSTOMER ASSISTANCE EXPENSE-FOOD</t>
  </si>
  <si>
    <t>908.56</t>
  </si>
  <si>
    <t>CUSTOMER ASSISTANCE EXPENSE-PRIZES</t>
  </si>
  <si>
    <t>908.64</t>
  </si>
  <si>
    <t>CUST ASST EXP-PRINTING-APPLICATIONS</t>
  </si>
  <si>
    <t>909.0</t>
  </si>
  <si>
    <t>INFORMATION &amp; INSTRUCTIONAL EXPENSE</t>
  </si>
  <si>
    <t>909.4</t>
  </si>
  <si>
    <t>MEDIA AD EXPENSE - MISCELLANEOUS</t>
  </si>
  <si>
    <t>909.41</t>
  </si>
  <si>
    <t>ADV.- SAFETY OR CONSV - NEWSPAPER</t>
  </si>
  <si>
    <t>909.42</t>
  </si>
  <si>
    <t>ADV.- SAFETY OR CONSV - RADIO</t>
  </si>
  <si>
    <t>909.43</t>
  </si>
  <si>
    <t>ADVERTISING - SAFETY OR CONSV. - TV</t>
  </si>
  <si>
    <t>909.44</t>
  </si>
  <si>
    <t>ADV.- SAFETY OR CONSV - PERIODICALS</t>
  </si>
  <si>
    <t>909.45</t>
  </si>
  <si>
    <t>ADV.- SAFETY OR CONSV - DIRECTORIES</t>
  </si>
  <si>
    <t>909.6</t>
  </si>
  <si>
    <t>ADVERTISING - SAFETY OR CONS-MISC</t>
  </si>
  <si>
    <t>909.61</t>
  </si>
  <si>
    <t>ADV.-SAFETY OR CONSV - BROCHURES</t>
  </si>
  <si>
    <t>910.0</t>
  </si>
  <si>
    <t>MSC CUSTOMER SVC &amp; INFORMATION EXP</t>
  </si>
  <si>
    <t>911.0</t>
  </si>
  <si>
    <t>CUSTOMER SERVICE-SUPERVISOR SALES</t>
  </si>
  <si>
    <t>912.0</t>
  </si>
  <si>
    <t>DEMONSTRATING &amp; SELLING EXPENSES</t>
  </si>
  <si>
    <t>912.1</t>
  </si>
  <si>
    <t>INCENTIVE - Touchstone Home</t>
  </si>
  <si>
    <t>912.15</t>
  </si>
  <si>
    <t>INCENTIVE - PILOT COMMERCIAL EE</t>
  </si>
  <si>
    <t>912.16</t>
  </si>
  <si>
    <t>INCENTIVE-COMMERCIAL-HI-EFFCNCY LIGHTS</t>
  </si>
  <si>
    <t>912.165</t>
  </si>
  <si>
    <t>INCENTIVE-COMMERCIAL/INDUSTRIAL GENERAL</t>
  </si>
  <si>
    <t>912.2</t>
  </si>
  <si>
    <t>INCENTIVE - HVAC REPLACEMENT</t>
  </si>
  <si>
    <t>912.3</t>
  </si>
  <si>
    <t>INCENTIVE - ELECTRIC WATER HEATER</t>
  </si>
  <si>
    <t>912.4</t>
  </si>
  <si>
    <t>INCENTIVE - WASHING MACHINE</t>
  </si>
  <si>
    <t>912.41</t>
  </si>
  <si>
    <t>INCENTIVE -REFRIGERATOR REPLACEMENT</t>
  </si>
  <si>
    <t>912.42</t>
  </si>
  <si>
    <t>INCENTIVE- HVAC TUNE-UP RESIDENTIAL</t>
  </si>
  <si>
    <t>912.425</t>
  </si>
  <si>
    <t>INCENTIVE - HVAC TUNE-UP COMMERCIAL</t>
  </si>
  <si>
    <t>912.43</t>
  </si>
  <si>
    <t>INCENTIVE - RESIDENTIAL WEATHERIZATION</t>
  </si>
  <si>
    <t>912.44</t>
  </si>
  <si>
    <t>INCENTIVE - CFLS</t>
  </si>
  <si>
    <t>912.47</t>
  </si>
  <si>
    <t>Incentive-EE Outdoor Lighting</t>
  </si>
  <si>
    <t>912.56</t>
  </si>
  <si>
    <t>DEMO &amp; SELLING - PRIZES</t>
  </si>
  <si>
    <t>912.6</t>
  </si>
  <si>
    <t>DEMO &amp; SELLING - PRINTING/MISC</t>
  </si>
  <si>
    <t>912.7</t>
  </si>
  <si>
    <t>DEMO &amp; SELLING - EMBOSSED ITEMS</t>
  </si>
  <si>
    <t>912.8</t>
  </si>
  <si>
    <t>DEMO &amp; SELLING - COOP MONTH</t>
  </si>
  <si>
    <t>912.9</t>
  </si>
  <si>
    <t>BIG RIVERS REIMB. - ENERGY PROGRAM</t>
  </si>
  <si>
    <t>913.0</t>
  </si>
  <si>
    <t>ADVERTISING EXPENSES</t>
  </si>
  <si>
    <t>913.4</t>
  </si>
  <si>
    <t>ADVERTISING - MISCELLANEOUS</t>
  </si>
  <si>
    <t>913.41</t>
  </si>
  <si>
    <t>ADVERTISING - NEWSPAPER</t>
  </si>
  <si>
    <t>913.42</t>
  </si>
  <si>
    <t>ADVERTISING - RADIO</t>
  </si>
  <si>
    <t>913.43</t>
  </si>
  <si>
    <t>ADVERTISING - TELEVISION</t>
  </si>
  <si>
    <t>913.44</t>
  </si>
  <si>
    <t>ADVERTISING - PERIODICALS</t>
  </si>
  <si>
    <t>913.45</t>
  </si>
  <si>
    <t>ADVERTISING - DIRECTORIES</t>
  </si>
  <si>
    <t>913.6</t>
  </si>
  <si>
    <t>ADVERTISING - MEMBER NEWSLETTERS</t>
  </si>
  <si>
    <t>913.62</t>
  </si>
  <si>
    <t>SALES &amp; PROMO EXP-MEMBER NEWSLETTER</t>
  </si>
  <si>
    <t>920.0</t>
  </si>
  <si>
    <t>ADMINISTRATIVE &amp; GENERAL SALARIES</t>
  </si>
  <si>
    <t>920.01</t>
  </si>
  <si>
    <t>ADMIN &amp; GEN. - JOINT USE SALARIES</t>
  </si>
  <si>
    <t>920.015</t>
  </si>
  <si>
    <t>ADMIN &amp; GEN - FEMA COSTS</t>
  </si>
  <si>
    <t>920.02</t>
  </si>
  <si>
    <t>ADMINS. &amp; GENERAL EXPENSES - SAFETY</t>
  </si>
  <si>
    <t>920.1</t>
  </si>
  <si>
    <t>ADMIN. &amp; GEN. SALARIES - MANAGER</t>
  </si>
  <si>
    <t>920.5</t>
  </si>
  <si>
    <t>ADMIN. &amp; GEN. SALARIES - SCANNING</t>
  </si>
  <si>
    <t>920.8</t>
  </si>
  <si>
    <t>ADMIN &amp; GEN. WAGES - NISC TRAINING</t>
  </si>
  <si>
    <t>921.0</t>
  </si>
  <si>
    <t>OFFICE SUPPLIES AND EXPENSES</t>
  </si>
  <si>
    <t>921.1</t>
  </si>
  <si>
    <t>OFFICE SUPPLIES &amp; EXP. - MANAGER</t>
  </si>
  <si>
    <t>923.0</t>
  </si>
  <si>
    <t>OUTSIDE SERVICES</t>
  </si>
  <si>
    <t>923.2</t>
  </si>
  <si>
    <t>OUTSIDE SERVICES-ECONOMIC DEVELOP</t>
  </si>
  <si>
    <t>923.201</t>
  </si>
  <si>
    <t>OUTSIDE SERVICES - SECURITY</t>
  </si>
  <si>
    <t>924.0</t>
  </si>
  <si>
    <t>PROPERTY INSURANCE</t>
  </si>
  <si>
    <t>925.0</t>
  </si>
  <si>
    <t>INJURIES AND DAMAGES</t>
  </si>
  <si>
    <t>926.0</t>
  </si>
  <si>
    <t>EMPLOYEE PENSIONS &amp; BENEFITS-HOSP</t>
  </si>
  <si>
    <t>926.1</t>
  </si>
  <si>
    <t>EMPLOYEE UNIFORM EXPENSES</t>
  </si>
  <si>
    <t>926.2</t>
  </si>
  <si>
    <t>OTHER EMPLOYEE PENSIONS &amp; BENEFIT</t>
  </si>
  <si>
    <t>928.0</t>
  </si>
  <si>
    <t>REGULATORY COMMISSION EXPENSES</t>
  </si>
  <si>
    <t>930.1</t>
  </si>
  <si>
    <t>GENERAL ADVERTISING EXPENSES</t>
  </si>
  <si>
    <t>930.2</t>
  </si>
  <si>
    <t>MISCELLANEOUS GENERAL EXPENSES</t>
  </si>
  <si>
    <t>930.201</t>
  </si>
  <si>
    <t>ECONOMIC DEVELOPMENT-MISCELLANEOUS</t>
  </si>
  <si>
    <t>930.202</t>
  </si>
  <si>
    <t>ECONOMIC DEVELOPMENT-BALLARD</t>
  </si>
  <si>
    <t>930.203</t>
  </si>
  <si>
    <t>ECONOMIC DEVELOPMENT-GRAVES</t>
  </si>
  <si>
    <t>930.204</t>
  </si>
  <si>
    <t>ECONOMIC DEVELOPMENT-LIVINGSTON</t>
  </si>
  <si>
    <t>930.205</t>
  </si>
  <si>
    <t>ECONOMIC DEVELOPMENT-MARSHALL</t>
  </si>
  <si>
    <t>930.206</t>
  </si>
  <si>
    <t>ECONOMIC DEVELOPMENT-MCCRACKEN</t>
  </si>
  <si>
    <t>930.208</t>
  </si>
  <si>
    <t>MISC. GEN.EXPENSES - SCHOLARSHIPS</t>
  </si>
  <si>
    <t>930.209</t>
  </si>
  <si>
    <t>YOUTH TOUR EXPENSES</t>
  </si>
  <si>
    <t>930.21</t>
  </si>
  <si>
    <t>DIRECTOR'S FEES AND EXPENSES</t>
  </si>
  <si>
    <t>930.219</t>
  </si>
  <si>
    <t>SPECIAL BALLOT MAILING</t>
  </si>
  <si>
    <t>930.22</t>
  </si>
  <si>
    <t>ANNUAL MEETING - OTHER EXPENSES</t>
  </si>
  <si>
    <t>930.224</t>
  </si>
  <si>
    <t>ADVERTISING - ANNUAL MEETING</t>
  </si>
  <si>
    <t>930.225</t>
  </si>
  <si>
    <t>ANNUAL MEETING - PRIZES</t>
  </si>
  <si>
    <t>930.226</t>
  </si>
  <si>
    <t>ANNUAL MEETING - PRINTING</t>
  </si>
  <si>
    <t>930.23</t>
  </si>
  <si>
    <t>MEMBER NEWSLETTER EXPENSE</t>
  </si>
  <si>
    <t>930.3</t>
  </si>
  <si>
    <t>CORP. SPONSORSHIPS &amp; MEMBERSHIPS</t>
  </si>
  <si>
    <t>930.39</t>
  </si>
  <si>
    <t>ADVERTISING PRODUCTION - COSTS</t>
  </si>
  <si>
    <t>930.4</t>
  </si>
  <si>
    <t>930.41</t>
  </si>
  <si>
    <t>930.42</t>
  </si>
  <si>
    <t>930.43</t>
  </si>
  <si>
    <t>930.44</t>
  </si>
  <si>
    <t>930.45</t>
  </si>
  <si>
    <t>ADV. - DIRECTORIES (INCL TELEPHONE)</t>
  </si>
  <si>
    <t>930.6</t>
  </si>
  <si>
    <t>ADVERTISING - PRINTING</t>
  </si>
  <si>
    <t>930.61</t>
  </si>
  <si>
    <t>ADVERTISING - HOME EXPO</t>
  </si>
  <si>
    <t>930.62</t>
  </si>
  <si>
    <t>HOME EXPO OTHER</t>
  </si>
  <si>
    <t>930.66</t>
  </si>
  <si>
    <t>930.9</t>
  </si>
  <si>
    <t>BIG RIVERS REIMB. - ADVERTISING</t>
  </si>
  <si>
    <t>930.91</t>
  </si>
  <si>
    <t>BIG RIVERS REIMB. - SPONSORSHIPS</t>
  </si>
  <si>
    <t>930.92</t>
  </si>
  <si>
    <t>BIG RIVERS REIMB -  EE INCENTIVES</t>
  </si>
  <si>
    <t>935.0</t>
  </si>
  <si>
    <t>MAINTENANCE OF GENERAL PLANT</t>
  </si>
  <si>
    <t>935.1</t>
  </si>
  <si>
    <t>MAINT OF G/P- MAINT. AGREEMENTS</t>
  </si>
  <si>
    <t>935.2</t>
  </si>
  <si>
    <t>MAINT G/P-REPAIRS &amp; SERVICE CALLS</t>
  </si>
  <si>
    <t>935.3</t>
  </si>
  <si>
    <t>MAINT OF G/P - SUPPLIES</t>
  </si>
  <si>
    <t>935.4</t>
  </si>
  <si>
    <t>MAINT OF G/P-BUILDINGS &amp; GROUNDS</t>
  </si>
  <si>
    <t>935.401</t>
  </si>
  <si>
    <t>MAINT BLDG &amp; GROUND-WOOD DISPOSAL</t>
  </si>
  <si>
    <t>935.5</t>
  </si>
  <si>
    <t>MAINT OF G/P- MISCELLANEOUS</t>
  </si>
  <si>
    <t>998.0</t>
  </si>
  <si>
    <t>998 CLEARING</t>
  </si>
  <si>
    <t>998.1</t>
  </si>
  <si>
    <t>PROFIT CLEARING OPERATING</t>
  </si>
  <si>
    <t>998.2</t>
  </si>
  <si>
    <t>PROFIT CLEARING NON-OPERATING</t>
  </si>
  <si>
    <t>999.0</t>
  </si>
  <si>
    <t>999 CLEARING</t>
  </si>
  <si>
    <t>999.999</t>
  </si>
  <si>
    <t>RAIN DELAY</t>
  </si>
  <si>
    <t>January</t>
  </si>
  <si>
    <t>Beginning</t>
  </si>
  <si>
    <t>Balance</t>
  </si>
  <si>
    <t>Jackson Purchase Energy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</si>
  <si>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</si>
  <si>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</si>
  <si>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</si>
  <si>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</si>
  <si>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</si>
  <si>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</si>
  <si>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</si>
  <si>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</si>
  <si>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</si>
  <si>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</si>
  <si>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</si>
  <si>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</si>
  <si>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Ending</t>
  </si>
  <si>
    <t>YTD ck</t>
  </si>
  <si>
    <t>Bal ck</t>
  </si>
  <si>
    <t>Case No. 2019-00053</t>
  </si>
  <si>
    <t>Exhibit 34 - Income Statement Accounts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</si>
</sst>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;\-0;0"/>
    <numFmt numFmtId="166" formatCode="_(* #,##0.0_);_(* \(#,##0.0\);_(* &quot;-&quot;??_);_(@_)"/>
    <numFmt numFmtId="167" formatCode="_(* #,##0_);_(* \(#,##0\);_(* &quot;-&quot;??_);_(@_)"/>
  </numFmts>
  <fonts count="36">
    <font>
      <sz val="10"/>
      <color indexed="63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>
      <alignment/>
      <protection locked="0"/>
    </xf>
    <xf numFmtId="41" fontId="0" fillId="0" borderId="0" applyFont="0">
      <alignment/>
      <protection locked="0"/>
    </xf>
    <xf numFmtId="44" fontId="0" fillId="0" borderId="0" applyFont="0">
      <alignment/>
      <protection locked="0"/>
    </xf>
    <xf numFmtId="42" fontId="0" fillId="0" borderId="0" applyFont="0">
      <alignment/>
      <protection locked="0"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>
      <alignment/>
      <protection locked="0"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3" fontId="0" fillId="0" borderId="0" xfId="42" applyFont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3" fontId="1" fillId="0" borderId="10" xfId="42" applyFont="1" applyBorder="1" applyAlignment="1">
      <alignment horizontal="center"/>
      <protection locked="0"/>
    </xf>
    <xf numFmtId="40" fontId="0" fillId="0" borderId="0" xfId="42" applyNumberFormat="1" applyFont="1">
      <alignment/>
      <protection locked="0"/>
    </xf>
    <xf numFmtId="40" fontId="0" fillId="0" borderId="0" xfId="0" applyNumberFormat="1" applyFill="1" applyBorder="1" applyAlignment="1" applyProtection="1">
      <alignment/>
      <protection locked="0"/>
    </xf>
    <xf numFmtId="167" fontId="0" fillId="0" borderId="0" xfId="42" applyNumberFormat="1" applyFont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3" fontId="0" fillId="0" borderId="0" xfId="0" applyNumberForma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240"/>
  <sheetViews>
    <sheetView tabSelected="1" zoomScaleSheetLayoutView="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A3"/>
    </sheetView>
  </sheetViews>
  <sheetFormatPr defaultColWidth="9.140625" defaultRowHeight="12.75"/>
  <cols>
    <col min="2" max="2" width="49.7109375" style="0" bestFit="1" customWidth="1"/>
    <col min="3" max="16" width="18.140625" style="0" customWidth="1"/>
    <col min="17" max="17" width="14.57421875" style="0" bestFit="1" customWidth="1"/>
    <col min="18" max="18" width="14.00390625" style="0" hidden="1" customWidth="1"/>
    <col min="19" max="19" width="0" style="0" hidden="1" customWidth="1"/>
    <col min="20" max="20" width="15.00390625" style="0" hidden="1" customWidth="1"/>
    <col min="21" max="21" width="0" style="0" hidden="1" customWidth="1"/>
    <col min="22" max="22" width="12.8515625" style="0" bestFit="1" customWidth="1"/>
  </cols>
  <sheetData>
    <row r="1" ht="12.75">
      <c r="A1" s="1" t="s">
        <v>453</v>
      </c>
    </row>
    <row r="2" ht="12.75">
      <c r="A2" s="1" t="s">
        <v>470</v>
      </c>
    </row>
    <row r="3" ht="12.75">
      <c r="A3" s="1" t="s">
        <v>469</v>
      </c>
    </row>
    <row r="4" ht="12.75">
      <c r="A4" s="1"/>
    </row>
    <row r="5" ht="12.75">
      <c r="A5" s="2"/>
    </row>
    <row r="6" spans="3:20" ht="12.75">
      <c r="C6" s="4" t="s">
        <v>451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T6" s="2" t="s">
        <v>466</v>
      </c>
    </row>
    <row r="7" spans="1:20" ht="12.75">
      <c r="A7" s="3"/>
      <c r="B7" s="3"/>
      <c r="C7" s="5" t="s">
        <v>452</v>
      </c>
      <c r="D7" s="5" t="s">
        <v>450</v>
      </c>
      <c r="E7" s="5" t="s">
        <v>454</v>
      </c>
      <c r="F7" s="5" t="s">
        <v>455</v>
      </c>
      <c r="G7" s="5" t="s">
        <v>456</v>
      </c>
      <c r="H7" s="5" t="s">
        <v>457</v>
      </c>
      <c r="I7" s="5" t="s">
        <v>458</v>
      </c>
      <c r="J7" s="5" t="s">
        <v>459</v>
      </c>
      <c r="K7" s="5" t="s">
        <v>460</v>
      </c>
      <c r="L7" s="5" t="s">
        <v>461</v>
      </c>
      <c r="M7" s="5" t="s">
        <v>462</v>
      </c>
      <c r="N7" s="5" t="s">
        <v>463</v>
      </c>
      <c r="O7" s="5" t="s">
        <v>464</v>
      </c>
      <c r="P7" s="5" t="s">
        <v>465</v>
      </c>
      <c r="R7" s="2" t="s">
        <v>467</v>
      </c>
      <c r="T7" s="2" t="s">
        <v>468</v>
      </c>
    </row>
    <row r="8" spans="1:21" ht="12.75">
      <c r="A8" s="3" t="s">
        <v>0</v>
      </c>
      <c r="B8" s="3" t="s">
        <v>1</v>
      </c>
      <c r="C8" s="6">
        <v>0</v>
      </c>
      <c r="D8" s="6">
        <v>457498.5</v>
      </c>
      <c r="E8" s="6">
        <v>458250.08</v>
      </c>
      <c r="F8" s="6">
        <v>458994.34</v>
      </c>
      <c r="G8" s="6">
        <v>459621.89</v>
      </c>
      <c r="H8" s="6">
        <v>460353.31</v>
      </c>
      <c r="I8" s="6">
        <v>460962.31</v>
      </c>
      <c r="J8" s="6">
        <v>462798.52</v>
      </c>
      <c r="K8" s="6">
        <v>463865.81</v>
      </c>
      <c r="L8" s="6">
        <v>465188.96</v>
      </c>
      <c r="M8" s="7">
        <v>465395.25</v>
      </c>
      <c r="N8" s="7">
        <v>467240.81</v>
      </c>
      <c r="O8" s="7">
        <v>468292.59</v>
      </c>
      <c r="P8" s="7">
        <f aca="true" t="shared" si="0" ref="P8:P58">SUM(D8:O8)</f>
        <v>5548462.37</v>
      </c>
      <c r="R8" s="7">
        <v>5548462.37</v>
      </c>
      <c r="S8" s="7">
        <f>+R8-P8</f>
        <v>0</v>
      </c>
      <c r="T8" s="7">
        <v>5548462.37</v>
      </c>
      <c r="U8" s="7" t="e">
        <f>+T8-#REF!</f>
        <v>#REF!</v>
      </c>
    </row>
    <row r="9" spans="1:21" ht="12.75">
      <c r="A9" s="3" t="s">
        <v>2</v>
      </c>
      <c r="B9" s="3" t="s">
        <v>3</v>
      </c>
      <c r="C9" s="6">
        <v>0</v>
      </c>
      <c r="D9" s="6">
        <v>12604.78</v>
      </c>
      <c r="E9" s="6">
        <v>12509.46</v>
      </c>
      <c r="F9" s="6">
        <v>12477.69</v>
      </c>
      <c r="G9" s="6">
        <v>12494.65</v>
      </c>
      <c r="H9" s="6">
        <v>12235.35</v>
      </c>
      <c r="I9" s="6">
        <v>12340.3</v>
      </c>
      <c r="J9" s="6">
        <v>12278.14</v>
      </c>
      <c r="K9" s="6">
        <v>12302.77</v>
      </c>
      <c r="L9" s="6">
        <v>12231.78</v>
      </c>
      <c r="M9" s="7">
        <v>12074.23</v>
      </c>
      <c r="N9" s="7">
        <v>12082.13</v>
      </c>
      <c r="O9" s="7">
        <v>12035.45</v>
      </c>
      <c r="P9" s="7">
        <f t="shared" si="0"/>
        <v>147666.73</v>
      </c>
      <c r="R9" s="7">
        <v>147666.73</v>
      </c>
      <c r="S9" s="7">
        <f>+R9-P9</f>
        <v>0</v>
      </c>
      <c r="T9" s="7">
        <v>147666.73</v>
      </c>
      <c r="U9" s="7" t="e">
        <f>+T9-#REF!</f>
        <v>#REF!</v>
      </c>
    </row>
    <row r="10" spans="1:21" ht="12.75">
      <c r="A10" s="3" t="s">
        <v>4</v>
      </c>
      <c r="B10" s="3" t="s">
        <v>5</v>
      </c>
      <c r="C10" s="6">
        <v>0</v>
      </c>
      <c r="D10" s="6">
        <v>6506.76</v>
      </c>
      <c r="E10" s="6">
        <v>6506.76</v>
      </c>
      <c r="F10" s="6">
        <v>6506.76</v>
      </c>
      <c r="G10" s="6">
        <v>6506.76</v>
      </c>
      <c r="H10" s="6">
        <v>6506.76</v>
      </c>
      <c r="I10" s="6">
        <v>6506.76</v>
      </c>
      <c r="J10" s="6">
        <v>7079.93</v>
      </c>
      <c r="K10" s="6">
        <v>7079.93</v>
      </c>
      <c r="L10" s="6">
        <v>7079.93</v>
      </c>
      <c r="M10" s="7">
        <v>7079.93</v>
      </c>
      <c r="N10" s="7">
        <v>7079.93</v>
      </c>
      <c r="O10" s="7">
        <v>7079.93</v>
      </c>
      <c r="P10" s="7">
        <f t="shared" si="0"/>
        <v>81520.13999999998</v>
      </c>
      <c r="R10" s="7">
        <v>81520.14</v>
      </c>
      <c r="S10" s="7">
        <f>+R10-P10</f>
        <v>0</v>
      </c>
      <c r="T10" s="7">
        <v>81520.14</v>
      </c>
      <c r="U10" s="7" t="e">
        <f>+T10-#REF!</f>
        <v>#REF!</v>
      </c>
    </row>
    <row r="11" spans="1:21" ht="12.75">
      <c r="A11" s="3" t="s">
        <v>6</v>
      </c>
      <c r="B11" s="3" t="s">
        <v>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7">
        <v>0</v>
      </c>
      <c r="N11" s="7">
        <v>0</v>
      </c>
      <c r="O11" s="7">
        <v>0</v>
      </c>
      <c r="P11" s="7">
        <f t="shared" si="0"/>
        <v>0</v>
      </c>
      <c r="R11" s="7">
        <v>0</v>
      </c>
      <c r="S11" s="7">
        <f>+R11-P11</f>
        <v>0</v>
      </c>
      <c r="T11" s="7">
        <v>0</v>
      </c>
      <c r="U11" s="7" t="e">
        <f>+T11-#REF!</f>
        <v>#REF!</v>
      </c>
    </row>
    <row r="12" spans="1:21" ht="12.75">
      <c r="A12" s="3" t="s">
        <v>8</v>
      </c>
      <c r="B12" s="3" t="s">
        <v>9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7">
        <v>0</v>
      </c>
      <c r="N12" s="7">
        <v>0</v>
      </c>
      <c r="O12" s="7">
        <v>0</v>
      </c>
      <c r="P12" s="7">
        <f t="shared" si="0"/>
        <v>0</v>
      </c>
      <c r="R12" s="7">
        <v>0</v>
      </c>
      <c r="S12" s="7">
        <f>+R12-P12</f>
        <v>0</v>
      </c>
      <c r="T12" s="7">
        <v>0</v>
      </c>
      <c r="U12" s="7" t="e">
        <f>+T12-#REF!</f>
        <v>#REF!</v>
      </c>
    </row>
    <row r="13" spans="1:21" ht="12.75">
      <c r="A13" s="3" t="s">
        <v>10</v>
      </c>
      <c r="B13" s="3" t="s">
        <v>11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7">
        <v>0</v>
      </c>
      <c r="N13" s="7">
        <v>0</v>
      </c>
      <c r="O13" s="7">
        <v>0</v>
      </c>
      <c r="P13" s="7">
        <f t="shared" si="0"/>
        <v>0</v>
      </c>
      <c r="R13" s="7">
        <v>0</v>
      </c>
      <c r="S13" s="7">
        <f>+R13-P13</f>
        <v>0</v>
      </c>
      <c r="T13" s="7">
        <v>0</v>
      </c>
      <c r="U13" s="7" t="e">
        <f>+T13-#REF!</f>
        <v>#REF!</v>
      </c>
    </row>
    <row r="14" spans="1:21" ht="12.75">
      <c r="A14" s="3" t="s">
        <v>12</v>
      </c>
      <c r="B14" s="3" t="s">
        <v>13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7">
        <v>0</v>
      </c>
      <c r="N14" s="7">
        <v>0</v>
      </c>
      <c r="O14" s="7">
        <v>0</v>
      </c>
      <c r="P14" s="7">
        <f t="shared" si="0"/>
        <v>0</v>
      </c>
      <c r="R14" s="7">
        <v>0</v>
      </c>
      <c r="S14" s="7">
        <f>+R14-P14</f>
        <v>0</v>
      </c>
      <c r="T14" s="7">
        <v>0</v>
      </c>
      <c r="U14" s="7" t="e">
        <f>+T14-#REF!</f>
        <v>#REF!</v>
      </c>
    </row>
    <row r="15" spans="1:21" ht="12.75">
      <c r="A15" s="3" t="s">
        <v>14</v>
      </c>
      <c r="B15" s="3" t="s">
        <v>15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7">
        <v>0</v>
      </c>
      <c r="N15" s="7">
        <v>0</v>
      </c>
      <c r="O15" s="7">
        <v>0</v>
      </c>
      <c r="P15" s="7">
        <f t="shared" si="0"/>
        <v>0</v>
      </c>
      <c r="R15" s="7">
        <v>0</v>
      </c>
      <c r="S15" s="7">
        <f>+R15-P15</f>
        <v>0</v>
      </c>
      <c r="T15" s="7">
        <v>0</v>
      </c>
      <c r="U15" s="7" t="e">
        <f>+T15-#REF!</f>
        <v>#REF!</v>
      </c>
    </row>
    <row r="16" spans="1:21" ht="12.75">
      <c r="A16" s="3" t="s">
        <v>16</v>
      </c>
      <c r="B16" s="3" t="s">
        <v>17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7">
        <v>0</v>
      </c>
      <c r="N16" s="7">
        <v>0</v>
      </c>
      <c r="O16" s="7">
        <v>0</v>
      </c>
      <c r="P16" s="7">
        <f t="shared" si="0"/>
        <v>0</v>
      </c>
      <c r="R16" s="7">
        <v>0</v>
      </c>
      <c r="S16" s="7">
        <f>+R16-P16</f>
        <v>0</v>
      </c>
      <c r="T16" s="7">
        <v>0</v>
      </c>
      <c r="U16" s="7" t="e">
        <f>+T16-#REF!</f>
        <v>#REF!</v>
      </c>
    </row>
    <row r="17" spans="1:21" ht="12.75">
      <c r="A17" s="3" t="s">
        <v>18</v>
      </c>
      <c r="B17" s="3" t="s">
        <v>19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7">
        <v>0</v>
      </c>
      <c r="N17" s="7">
        <v>0</v>
      </c>
      <c r="O17" s="7">
        <v>0</v>
      </c>
      <c r="P17" s="7">
        <f t="shared" si="0"/>
        <v>0</v>
      </c>
      <c r="R17" s="7">
        <v>0</v>
      </c>
      <c r="S17" s="7">
        <f>+R17-P17</f>
        <v>0</v>
      </c>
      <c r="T17" s="7">
        <v>0</v>
      </c>
      <c r="U17" s="7" t="e">
        <f>+T17-#REF!</f>
        <v>#REF!</v>
      </c>
    </row>
    <row r="18" spans="1:21" ht="12.75">
      <c r="A18" s="3" t="s">
        <v>20</v>
      </c>
      <c r="B18" s="3" t="s">
        <v>21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7">
        <v>0</v>
      </c>
      <c r="N18" s="7">
        <v>0</v>
      </c>
      <c r="O18" s="7">
        <v>0</v>
      </c>
      <c r="P18" s="7">
        <f t="shared" si="0"/>
        <v>0</v>
      </c>
      <c r="R18" s="7">
        <v>0</v>
      </c>
      <c r="S18" s="7">
        <f>+R18-P18</f>
        <v>0</v>
      </c>
      <c r="T18" s="7">
        <v>0</v>
      </c>
      <c r="U18" s="7" t="e">
        <f>+T18-#REF!</f>
        <v>#REF!</v>
      </c>
    </row>
    <row r="19" spans="1:21" ht="12.75">
      <c r="A19" s="3" t="s">
        <v>22</v>
      </c>
      <c r="B19" s="3" t="s">
        <v>23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7">
        <v>0</v>
      </c>
      <c r="N19" s="7">
        <v>0</v>
      </c>
      <c r="O19" s="7">
        <v>0</v>
      </c>
      <c r="P19" s="7">
        <f t="shared" si="0"/>
        <v>0</v>
      </c>
      <c r="R19" s="7">
        <v>0</v>
      </c>
      <c r="S19" s="7">
        <f>+R19-P19</f>
        <v>0</v>
      </c>
      <c r="T19" s="7">
        <v>0</v>
      </c>
      <c r="U19" s="7" t="e">
        <f>+T19-#REF!</f>
        <v>#REF!</v>
      </c>
    </row>
    <row r="20" spans="1:21" ht="12.75">
      <c r="A20" s="3" t="s">
        <v>24</v>
      </c>
      <c r="B20" s="3" t="s">
        <v>25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7">
        <v>0</v>
      </c>
      <c r="N20" s="7">
        <v>0</v>
      </c>
      <c r="O20" s="7">
        <v>0</v>
      </c>
      <c r="P20" s="7">
        <f t="shared" si="0"/>
        <v>0</v>
      </c>
      <c r="R20" s="7">
        <v>0</v>
      </c>
      <c r="S20" s="7">
        <f>+R20-P20</f>
        <v>0</v>
      </c>
      <c r="T20" s="7">
        <v>0</v>
      </c>
      <c r="U20" s="7" t="e">
        <f>+T20-#REF!</f>
        <v>#REF!</v>
      </c>
    </row>
    <row r="21" spans="1:21" ht="12.75">
      <c r="A21" s="3" t="s">
        <v>26</v>
      </c>
      <c r="B21" s="3" t="s">
        <v>27</v>
      </c>
      <c r="C21" s="6">
        <v>0</v>
      </c>
      <c r="D21" s="6">
        <v>-5832.3</v>
      </c>
      <c r="E21" s="6">
        <v>-5121.65</v>
      </c>
      <c r="F21" s="6">
        <v>-5258.88</v>
      </c>
      <c r="G21" s="6">
        <v>-5715.29</v>
      </c>
      <c r="H21" s="6">
        <v>-6308.35</v>
      </c>
      <c r="I21" s="6">
        <v>-6203.37</v>
      </c>
      <c r="J21" s="6">
        <v>-5821.57</v>
      </c>
      <c r="K21" s="6">
        <v>-5571.81</v>
      </c>
      <c r="L21" s="6">
        <v>-5073.69</v>
      </c>
      <c r="M21" s="7">
        <v>-5109.82</v>
      </c>
      <c r="N21" s="7">
        <v>-5179.54</v>
      </c>
      <c r="O21" s="7">
        <v>-5155.36</v>
      </c>
      <c r="P21" s="7">
        <f t="shared" si="0"/>
        <v>-66351.63</v>
      </c>
      <c r="R21" s="7">
        <v>-66351.63</v>
      </c>
      <c r="S21" s="7">
        <f>+R21-P21</f>
        <v>0</v>
      </c>
      <c r="T21" s="7">
        <v>-66351.63</v>
      </c>
      <c r="U21" s="7" t="e">
        <f>+T21-#REF!</f>
        <v>#REF!</v>
      </c>
    </row>
    <row r="22" spans="1:21" ht="12.75">
      <c r="A22" s="3" t="s">
        <v>28</v>
      </c>
      <c r="B22" s="3" t="s">
        <v>29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7">
        <v>0</v>
      </c>
      <c r="N22" s="7">
        <v>0</v>
      </c>
      <c r="O22" s="7">
        <v>0</v>
      </c>
      <c r="P22" s="7">
        <f t="shared" si="0"/>
        <v>0</v>
      </c>
      <c r="R22" s="7">
        <v>0</v>
      </c>
      <c r="S22" s="7">
        <f>+R22-P22</f>
        <v>0</v>
      </c>
      <c r="T22" s="7">
        <v>0</v>
      </c>
      <c r="U22" s="7" t="e">
        <f>+T22-#REF!</f>
        <v>#REF!</v>
      </c>
    </row>
    <row r="23" spans="1:21" ht="12.75">
      <c r="A23" s="3" t="s">
        <v>30</v>
      </c>
      <c r="B23" s="3" t="s">
        <v>31</v>
      </c>
      <c r="C23" s="6">
        <v>0</v>
      </c>
      <c r="D23" s="6">
        <v>-26356.16</v>
      </c>
      <c r="E23" s="6">
        <v>-23906.65</v>
      </c>
      <c r="F23" s="6">
        <v>-26211.72</v>
      </c>
      <c r="G23" s="6">
        <v>-25820.24</v>
      </c>
      <c r="H23" s="6">
        <v>-26790.56</v>
      </c>
      <c r="I23" s="6">
        <v>-25710.59</v>
      </c>
      <c r="J23" s="6">
        <v>-27013.51</v>
      </c>
      <c r="K23" s="6">
        <v>-27128.23</v>
      </c>
      <c r="L23" s="6">
        <v>-26027.39</v>
      </c>
      <c r="M23" s="7">
        <v>-27353.95</v>
      </c>
      <c r="N23" s="7">
        <v>-26583.99</v>
      </c>
      <c r="O23" s="7">
        <v>-27241.54</v>
      </c>
      <c r="P23" s="7">
        <f t="shared" si="0"/>
        <v>-316144.53</v>
      </c>
      <c r="R23" s="7">
        <v>-316144.53</v>
      </c>
      <c r="S23" s="7">
        <f>+R23-P23</f>
        <v>0</v>
      </c>
      <c r="T23" s="7">
        <v>-316144.53</v>
      </c>
      <c r="U23" s="7" t="e">
        <f>+T23-#REF!</f>
        <v>#REF!</v>
      </c>
    </row>
    <row r="24" spans="1:21" ht="12.75">
      <c r="A24" s="3" t="s">
        <v>32</v>
      </c>
      <c r="B24" s="3" t="s">
        <v>33</v>
      </c>
      <c r="C24" s="6">
        <v>0</v>
      </c>
      <c r="D24" s="6">
        <v>-28</v>
      </c>
      <c r="E24" s="6">
        <v>-24.5</v>
      </c>
      <c r="F24" s="6">
        <v>-24</v>
      </c>
      <c r="G24" s="6">
        <v>-28.25</v>
      </c>
      <c r="H24" s="6">
        <v>-22.75</v>
      </c>
      <c r="I24" s="6">
        <v>-29.75</v>
      </c>
      <c r="J24" s="6">
        <v>-34.75</v>
      </c>
      <c r="K24" s="6">
        <v>-29</v>
      </c>
      <c r="L24" s="6">
        <v>-30.25</v>
      </c>
      <c r="M24" s="7">
        <v>-35</v>
      </c>
      <c r="N24" s="7">
        <v>-681.26</v>
      </c>
      <c r="O24" s="7">
        <v>-17389.59</v>
      </c>
      <c r="P24" s="7">
        <f t="shared" si="0"/>
        <v>-18357.1</v>
      </c>
      <c r="R24" s="7">
        <v>-18357.1</v>
      </c>
      <c r="S24" s="7">
        <f>+R24-P24</f>
        <v>0</v>
      </c>
      <c r="T24" s="7">
        <v>-18357.1</v>
      </c>
      <c r="U24" s="7" t="e">
        <f>+T24-#REF!</f>
        <v>#REF!</v>
      </c>
    </row>
    <row r="25" spans="1:21" ht="12.75">
      <c r="A25" s="3" t="s">
        <v>34</v>
      </c>
      <c r="B25" s="3" t="s">
        <v>35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-24000</v>
      </c>
      <c r="K25" s="6">
        <v>0</v>
      </c>
      <c r="L25" s="6">
        <v>-6000</v>
      </c>
      <c r="M25" s="7">
        <v>-6750</v>
      </c>
      <c r="N25" s="7">
        <v>0</v>
      </c>
      <c r="O25" s="7">
        <v>-6000</v>
      </c>
      <c r="P25" s="7">
        <f t="shared" si="0"/>
        <v>-42750</v>
      </c>
      <c r="R25" s="7">
        <v>-42750</v>
      </c>
      <c r="S25" s="7">
        <f>+R25-P25</f>
        <v>0</v>
      </c>
      <c r="T25" s="7">
        <v>-42750</v>
      </c>
      <c r="U25" s="7" t="e">
        <f>+T25-#REF!</f>
        <v>#REF!</v>
      </c>
    </row>
    <row r="26" spans="1:21" ht="12.75">
      <c r="A26" s="3" t="s">
        <v>36</v>
      </c>
      <c r="B26" s="3" t="s">
        <v>37</v>
      </c>
      <c r="C26" s="6">
        <v>0</v>
      </c>
      <c r="D26" s="6">
        <v>20.35</v>
      </c>
      <c r="E26" s="6">
        <v>1630.65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7">
        <v>0</v>
      </c>
      <c r="N26" s="7">
        <v>0</v>
      </c>
      <c r="O26" s="7">
        <v>0</v>
      </c>
      <c r="P26" s="7">
        <f t="shared" si="0"/>
        <v>1651</v>
      </c>
      <c r="R26" s="7">
        <v>1651</v>
      </c>
      <c r="S26" s="7">
        <f>+R26-P26</f>
        <v>0</v>
      </c>
      <c r="T26" s="7">
        <v>1651</v>
      </c>
      <c r="U26" s="7" t="e">
        <f>+T26-#REF!</f>
        <v>#REF!</v>
      </c>
    </row>
    <row r="27" spans="1:21" ht="12.75">
      <c r="A27" s="3" t="s">
        <v>38</v>
      </c>
      <c r="B27" s="3" t="s">
        <v>39</v>
      </c>
      <c r="C27" s="6">
        <v>0</v>
      </c>
      <c r="D27" s="6">
        <v>0</v>
      </c>
      <c r="E27" s="6">
        <v>0</v>
      </c>
      <c r="F27" s="6">
        <v>-203639.85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-26167.56</v>
      </c>
      <c r="M27" s="7">
        <v>0</v>
      </c>
      <c r="N27" s="7">
        <v>0</v>
      </c>
      <c r="O27" s="7">
        <v>-22186.88</v>
      </c>
      <c r="P27" s="7">
        <f t="shared" si="0"/>
        <v>-251994.29</v>
      </c>
      <c r="R27" s="7">
        <v>-251994.29</v>
      </c>
      <c r="S27" s="7">
        <f>+R27-P27</f>
        <v>0</v>
      </c>
      <c r="T27" s="7">
        <v>-251994.29</v>
      </c>
      <c r="U27" s="7" t="e">
        <f>+T27-#REF!</f>
        <v>#REF!</v>
      </c>
    </row>
    <row r="28" spans="1:21" ht="12.75">
      <c r="A28" s="3" t="s">
        <v>40</v>
      </c>
      <c r="B28" s="3" t="s">
        <v>41</v>
      </c>
      <c r="C28" s="6">
        <v>0</v>
      </c>
      <c r="D28" s="6">
        <v>200</v>
      </c>
      <c r="E28" s="6">
        <v>100</v>
      </c>
      <c r="F28" s="6">
        <v>200</v>
      </c>
      <c r="G28" s="6">
        <v>0</v>
      </c>
      <c r="H28" s="6">
        <v>100</v>
      </c>
      <c r="I28" s="6">
        <v>0</v>
      </c>
      <c r="J28" s="6">
        <v>0</v>
      </c>
      <c r="K28" s="6">
        <v>0</v>
      </c>
      <c r="L28" s="6">
        <v>0</v>
      </c>
      <c r="M28" s="7">
        <v>300</v>
      </c>
      <c r="N28" s="7">
        <v>1000</v>
      </c>
      <c r="O28" s="7">
        <v>15.39</v>
      </c>
      <c r="P28" s="7">
        <f t="shared" si="0"/>
        <v>1915.39</v>
      </c>
      <c r="R28" s="7">
        <v>1915.39</v>
      </c>
      <c r="S28" s="7">
        <f>+R28-P28</f>
        <v>0</v>
      </c>
      <c r="T28" s="7">
        <v>1915.39</v>
      </c>
      <c r="U28" s="7" t="e">
        <f>+T28-#REF!</f>
        <v>#REF!</v>
      </c>
    </row>
    <row r="29" spans="1:21" ht="12.75">
      <c r="A29" s="3" t="s">
        <v>42</v>
      </c>
      <c r="B29" s="3" t="s">
        <v>43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7">
        <v>0</v>
      </c>
      <c r="N29" s="7">
        <v>0</v>
      </c>
      <c r="O29" s="7">
        <v>0</v>
      </c>
      <c r="P29" s="7">
        <f t="shared" si="0"/>
        <v>0</v>
      </c>
      <c r="R29" s="7">
        <v>0</v>
      </c>
      <c r="S29" s="7">
        <f>+R29-P29</f>
        <v>0</v>
      </c>
      <c r="T29" s="7">
        <v>0</v>
      </c>
      <c r="U29" s="7" t="e">
        <f>+T29-#REF!</f>
        <v>#REF!</v>
      </c>
    </row>
    <row r="30" spans="1:21" ht="12.75">
      <c r="A30" s="3" t="s">
        <v>44</v>
      </c>
      <c r="B30" s="3" t="s">
        <v>45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7">
        <v>0</v>
      </c>
      <c r="N30" s="7">
        <v>0</v>
      </c>
      <c r="O30" s="7">
        <v>0</v>
      </c>
      <c r="P30" s="7">
        <f t="shared" si="0"/>
        <v>0</v>
      </c>
      <c r="R30" s="7">
        <v>0</v>
      </c>
      <c r="S30" s="7">
        <f>+R30-P30</f>
        <v>0</v>
      </c>
      <c r="T30" s="7">
        <v>0</v>
      </c>
      <c r="U30" s="7" t="e">
        <f>+T30-#REF!</f>
        <v>#REF!</v>
      </c>
    </row>
    <row r="31" spans="1:21" ht="12.75">
      <c r="A31" s="3" t="s">
        <v>46</v>
      </c>
      <c r="B31" s="3" t="s">
        <v>47</v>
      </c>
      <c r="C31" s="6">
        <v>0</v>
      </c>
      <c r="D31" s="6">
        <v>52704.63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7">
        <v>0</v>
      </c>
      <c r="N31" s="7">
        <v>0</v>
      </c>
      <c r="O31" s="7">
        <v>0</v>
      </c>
      <c r="P31" s="7">
        <f t="shared" si="0"/>
        <v>52704.63</v>
      </c>
      <c r="R31" s="7">
        <v>52704.63</v>
      </c>
      <c r="S31" s="7">
        <f>+R31-P31</f>
        <v>0</v>
      </c>
      <c r="T31" s="7">
        <v>52704.63</v>
      </c>
      <c r="U31" s="7" t="e">
        <f>+T31-#REF!</f>
        <v>#REF!</v>
      </c>
    </row>
    <row r="32" spans="1:21" ht="12.75">
      <c r="A32" s="3" t="s">
        <v>48</v>
      </c>
      <c r="B32" s="3" t="s">
        <v>49</v>
      </c>
      <c r="C32" s="6">
        <v>0</v>
      </c>
      <c r="D32" s="6">
        <v>69154.02</v>
      </c>
      <c r="E32" s="6">
        <v>62409.21</v>
      </c>
      <c r="F32" s="6">
        <v>69095.9</v>
      </c>
      <c r="G32" s="6">
        <v>66101.11</v>
      </c>
      <c r="H32" s="6">
        <v>68304.48</v>
      </c>
      <c r="I32" s="6">
        <v>66101.1</v>
      </c>
      <c r="J32" s="6">
        <v>67513.05</v>
      </c>
      <c r="K32" s="6">
        <v>67513.05</v>
      </c>
      <c r="L32" s="6">
        <v>65335.18</v>
      </c>
      <c r="M32" s="7">
        <v>66721.62</v>
      </c>
      <c r="N32" s="7">
        <v>64569.3</v>
      </c>
      <c r="O32" s="7">
        <v>71077.28</v>
      </c>
      <c r="P32" s="7">
        <f t="shared" si="0"/>
        <v>803895.3</v>
      </c>
      <c r="R32" s="7">
        <v>803895.3</v>
      </c>
      <c r="S32" s="7">
        <f>+R32-P32</f>
        <v>0</v>
      </c>
      <c r="T32" s="7">
        <v>803895.3</v>
      </c>
      <c r="U32" s="7" t="e">
        <f>+T32-#REF!</f>
        <v>#REF!</v>
      </c>
    </row>
    <row r="33" spans="1:21" ht="12.75">
      <c r="A33" s="3" t="s">
        <v>50</v>
      </c>
      <c r="B33" s="3" t="s">
        <v>51</v>
      </c>
      <c r="C33" s="6">
        <v>0</v>
      </c>
      <c r="D33" s="6">
        <v>12373.86</v>
      </c>
      <c r="E33" s="6">
        <v>47621.05</v>
      </c>
      <c r="F33" s="6">
        <v>52454.71</v>
      </c>
      <c r="G33" s="6">
        <v>50711.69</v>
      </c>
      <c r="H33" s="6">
        <v>52283.6</v>
      </c>
      <c r="I33" s="6">
        <v>50486.65</v>
      </c>
      <c r="J33" s="6">
        <v>52058.24</v>
      </c>
      <c r="K33" s="6">
        <v>51972.13</v>
      </c>
      <c r="L33" s="6">
        <v>50188.58</v>
      </c>
      <c r="M33" s="7">
        <v>51741.11</v>
      </c>
      <c r="N33" s="7">
        <v>50001.96</v>
      </c>
      <c r="O33" s="7">
        <v>51499.69</v>
      </c>
      <c r="P33" s="7">
        <f t="shared" si="0"/>
        <v>573393.27</v>
      </c>
      <c r="R33" s="7">
        <v>573393.27</v>
      </c>
      <c r="S33" s="7">
        <f>+R33-P33</f>
        <v>0</v>
      </c>
      <c r="T33" s="7">
        <v>573393.27</v>
      </c>
      <c r="U33" s="7" t="e">
        <f>+T33-#REF!</f>
        <v>#REF!</v>
      </c>
    </row>
    <row r="34" spans="1:21" ht="12.75">
      <c r="A34" s="3" t="s">
        <v>52</v>
      </c>
      <c r="B34" s="3" t="s">
        <v>53</v>
      </c>
      <c r="C34" s="6">
        <v>0</v>
      </c>
      <c r="D34" s="6">
        <v>60847.48</v>
      </c>
      <c r="E34" s="6">
        <v>54894.59</v>
      </c>
      <c r="F34" s="6">
        <v>60302.78</v>
      </c>
      <c r="G34" s="6">
        <v>58030.28</v>
      </c>
      <c r="H34" s="6">
        <v>59596.83</v>
      </c>
      <c r="I34" s="6">
        <v>57258.31</v>
      </c>
      <c r="J34" s="6">
        <v>58808.14</v>
      </c>
      <c r="K34" s="6">
        <v>58468.13</v>
      </c>
      <c r="L34" s="6">
        <v>56235.92</v>
      </c>
      <c r="M34" s="7">
        <v>57746.34</v>
      </c>
      <c r="N34" s="7">
        <v>55544.33</v>
      </c>
      <c r="O34" s="7">
        <v>57027.95</v>
      </c>
      <c r="P34" s="7">
        <f t="shared" si="0"/>
        <v>694761.08</v>
      </c>
      <c r="R34" s="7">
        <v>694761.08</v>
      </c>
      <c r="S34" s="7">
        <f>+R34-P34</f>
        <v>0</v>
      </c>
      <c r="T34" s="7">
        <v>694761.08</v>
      </c>
      <c r="U34" s="7" t="e">
        <f>+T34-#REF!</f>
        <v>#REF!</v>
      </c>
    </row>
    <row r="35" spans="1:21" ht="12.75">
      <c r="A35" s="3" t="s">
        <v>54</v>
      </c>
      <c r="B35" s="3" t="s">
        <v>55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7">
        <v>0</v>
      </c>
      <c r="N35" s="7">
        <v>0</v>
      </c>
      <c r="O35" s="7">
        <v>0</v>
      </c>
      <c r="P35" s="7">
        <f t="shared" si="0"/>
        <v>0</v>
      </c>
      <c r="R35" s="7">
        <v>0</v>
      </c>
      <c r="S35" s="7">
        <f>+R35-P35</f>
        <v>0</v>
      </c>
      <c r="T35" s="7">
        <v>0</v>
      </c>
      <c r="U35" s="7" t="e">
        <f>+T35-#REF!</f>
        <v>#REF!</v>
      </c>
    </row>
    <row r="36" spans="1:21" ht="12.75">
      <c r="A36" s="3" t="s">
        <v>56</v>
      </c>
      <c r="B36" s="3" t="s">
        <v>57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229.17</v>
      </c>
      <c r="L36" s="6">
        <v>373.57</v>
      </c>
      <c r="M36" s="7">
        <v>916.66</v>
      </c>
      <c r="N36" s="7">
        <v>305.56</v>
      </c>
      <c r="O36" s="7">
        <v>397.63</v>
      </c>
      <c r="P36" s="7">
        <f t="shared" si="0"/>
        <v>2222.59</v>
      </c>
      <c r="R36" s="7">
        <v>2222.59</v>
      </c>
      <c r="S36" s="7">
        <f>+R36-P36</f>
        <v>0</v>
      </c>
      <c r="T36" s="7">
        <v>2222.59</v>
      </c>
      <c r="U36" s="7" t="e">
        <f>+T36-#REF!</f>
        <v>#REF!</v>
      </c>
    </row>
    <row r="37" spans="1:21" ht="12.75">
      <c r="A37" s="3" t="s">
        <v>58</v>
      </c>
      <c r="B37" s="3" t="s">
        <v>59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7">
        <v>0</v>
      </c>
      <c r="N37" s="7">
        <v>0</v>
      </c>
      <c r="O37" s="7">
        <v>0</v>
      </c>
      <c r="P37" s="7">
        <f t="shared" si="0"/>
        <v>0</v>
      </c>
      <c r="R37" s="7">
        <v>0</v>
      </c>
      <c r="S37" s="7">
        <f>+R37-P37</f>
        <v>0</v>
      </c>
      <c r="T37" s="7">
        <v>0</v>
      </c>
      <c r="U37" s="7" t="e">
        <f>+T37-#REF!</f>
        <v>#REF!</v>
      </c>
    </row>
    <row r="38" spans="1:21" ht="12.75">
      <c r="A38" s="3" t="s">
        <v>60</v>
      </c>
      <c r="B38" s="3" t="s">
        <v>61</v>
      </c>
      <c r="C38" s="6">
        <v>0</v>
      </c>
      <c r="D38" s="6">
        <v>1183.24</v>
      </c>
      <c r="E38" s="6">
        <v>1175.7</v>
      </c>
      <c r="F38" s="6">
        <v>1194.57</v>
      </c>
      <c r="G38" s="6">
        <v>1203.42</v>
      </c>
      <c r="H38" s="6">
        <v>1190.28</v>
      </c>
      <c r="I38" s="6">
        <v>1193.79</v>
      </c>
      <c r="J38" s="6">
        <v>1202.23</v>
      </c>
      <c r="K38" s="6">
        <v>1208.93</v>
      </c>
      <c r="L38" s="6">
        <v>1223.78</v>
      </c>
      <c r="M38" s="7">
        <v>1241.81</v>
      </c>
      <c r="N38" s="7">
        <v>1249.5</v>
      </c>
      <c r="O38" s="7">
        <v>1904.93</v>
      </c>
      <c r="P38" s="7">
        <f t="shared" si="0"/>
        <v>15172.18</v>
      </c>
      <c r="R38" s="7">
        <v>15172.18</v>
      </c>
      <c r="S38" s="7">
        <f>+R38-P38</f>
        <v>0</v>
      </c>
      <c r="T38" s="7">
        <v>15172.18</v>
      </c>
      <c r="U38" s="7" t="e">
        <f>+T38-#REF!</f>
        <v>#REF!</v>
      </c>
    </row>
    <row r="39" spans="1:21" ht="12.75">
      <c r="A39" s="3" t="s">
        <v>62</v>
      </c>
      <c r="B39" s="3" t="s">
        <v>63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7">
        <v>0</v>
      </c>
      <c r="N39" s="7">
        <v>0</v>
      </c>
      <c r="O39" s="7">
        <v>0</v>
      </c>
      <c r="P39" s="7">
        <f t="shared" si="0"/>
        <v>0</v>
      </c>
      <c r="R39" s="7">
        <v>0</v>
      </c>
      <c r="S39" s="7">
        <f>+R39-P39</f>
        <v>0</v>
      </c>
      <c r="T39" s="7">
        <v>0</v>
      </c>
      <c r="U39" s="7" t="e">
        <f>+T39-#REF!</f>
        <v>#REF!</v>
      </c>
    </row>
    <row r="40" spans="1:21" ht="12.75">
      <c r="A40" s="3" t="s">
        <v>64</v>
      </c>
      <c r="B40" s="3" t="s">
        <v>65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7">
        <v>0</v>
      </c>
      <c r="N40" s="7">
        <v>0</v>
      </c>
      <c r="O40" s="7">
        <v>0</v>
      </c>
      <c r="P40" s="7">
        <f t="shared" si="0"/>
        <v>0</v>
      </c>
      <c r="R40" s="7">
        <v>0</v>
      </c>
      <c r="S40" s="7">
        <f>+R40-P40</f>
        <v>0</v>
      </c>
      <c r="T40" s="7">
        <v>0</v>
      </c>
      <c r="U40" s="7" t="e">
        <f>+T40-#REF!</f>
        <v>#REF!</v>
      </c>
    </row>
    <row r="41" spans="1:21" ht="12.75">
      <c r="A41" s="3" t="s">
        <v>66</v>
      </c>
      <c r="B41" s="3" t="s">
        <v>67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7">
        <v>0</v>
      </c>
      <c r="N41" s="7">
        <v>0</v>
      </c>
      <c r="O41" s="7">
        <v>0</v>
      </c>
      <c r="P41" s="7">
        <f t="shared" si="0"/>
        <v>0</v>
      </c>
      <c r="R41" s="7"/>
      <c r="S41" s="7"/>
      <c r="T41" s="7"/>
      <c r="U41" s="7"/>
    </row>
    <row r="42" spans="1:21" ht="12.75">
      <c r="A42" s="3" t="s">
        <v>68</v>
      </c>
      <c r="B42" s="3" t="s">
        <v>69</v>
      </c>
      <c r="C42" s="6">
        <v>0</v>
      </c>
      <c r="D42" s="6">
        <v>-4462213.63</v>
      </c>
      <c r="E42" s="6">
        <v>-3002217.04</v>
      </c>
      <c r="F42" s="6">
        <v>-3088941.65</v>
      </c>
      <c r="G42" s="6">
        <v>-2472805.5</v>
      </c>
      <c r="H42" s="6">
        <v>-2822551.65</v>
      </c>
      <c r="I42" s="6">
        <v>-4018757.52</v>
      </c>
      <c r="J42" s="6">
        <v>-5060381.97</v>
      </c>
      <c r="K42" s="6">
        <v>-4201516.56</v>
      </c>
      <c r="L42" s="6">
        <v>-2814125.95</v>
      </c>
      <c r="M42" s="7">
        <v>-2692388.86</v>
      </c>
      <c r="N42" s="7">
        <v>-3233273.87</v>
      </c>
      <c r="O42" s="7">
        <v>-4446929.75</v>
      </c>
      <c r="P42" s="7">
        <f t="shared" si="0"/>
        <v>-42316103.949999996</v>
      </c>
      <c r="R42" s="7"/>
      <c r="S42" s="7"/>
      <c r="T42" s="7"/>
      <c r="U42" s="7"/>
    </row>
    <row r="43" spans="1:21" ht="12.75">
      <c r="A43" s="3" t="s">
        <v>70</v>
      </c>
      <c r="B43" s="3" t="s">
        <v>71</v>
      </c>
      <c r="C43" s="6">
        <v>0</v>
      </c>
      <c r="D43" s="6">
        <v>-4.2</v>
      </c>
      <c r="E43" s="6">
        <v>-4.2</v>
      </c>
      <c r="F43" s="6">
        <v>-4.2</v>
      </c>
      <c r="G43" s="6">
        <v>-4.2</v>
      </c>
      <c r="H43" s="6">
        <v>-4.2</v>
      </c>
      <c r="I43" s="6">
        <v>-4.2</v>
      </c>
      <c r="J43" s="6">
        <v>-4.2</v>
      </c>
      <c r="K43" s="6">
        <v>-4.2</v>
      </c>
      <c r="L43" s="6">
        <v>-4.2</v>
      </c>
      <c r="M43" s="7">
        <v>-18.9</v>
      </c>
      <c r="N43" s="7">
        <v>-5.25</v>
      </c>
      <c r="O43" s="7">
        <v>-5.25</v>
      </c>
      <c r="P43" s="7">
        <f t="shared" si="0"/>
        <v>-67.2</v>
      </c>
      <c r="R43" s="7"/>
      <c r="S43" s="7"/>
      <c r="T43" s="7"/>
      <c r="U43" s="7"/>
    </row>
    <row r="44" spans="1:21" ht="12.75">
      <c r="A44" s="3" t="s">
        <v>72</v>
      </c>
      <c r="B44" s="3" t="s">
        <v>73</v>
      </c>
      <c r="C44" s="6">
        <v>0</v>
      </c>
      <c r="D44" s="6">
        <v>-660.69</v>
      </c>
      <c r="E44" s="6">
        <v>82.51</v>
      </c>
      <c r="F44" s="6">
        <v>-136.2</v>
      </c>
      <c r="G44" s="6">
        <v>-223.44</v>
      </c>
      <c r="H44" s="6">
        <v>-200.56</v>
      </c>
      <c r="I44" s="6">
        <v>-2450.08</v>
      </c>
      <c r="J44" s="6">
        <v>-4340.61</v>
      </c>
      <c r="K44" s="6">
        <v>-3598.61</v>
      </c>
      <c r="L44" s="6">
        <v>-197.55</v>
      </c>
      <c r="M44" s="7">
        <v>-184.5</v>
      </c>
      <c r="N44" s="7">
        <v>-210.96</v>
      </c>
      <c r="O44" s="7">
        <v>-1119.59</v>
      </c>
      <c r="P44" s="7">
        <f t="shared" si="0"/>
        <v>-13240.279999999999</v>
      </c>
      <c r="R44" s="7"/>
      <c r="S44" s="7"/>
      <c r="T44" s="7"/>
      <c r="U44" s="7"/>
    </row>
    <row r="45" spans="1:21" ht="12.75">
      <c r="A45" s="3" t="s">
        <v>74</v>
      </c>
      <c r="B45" s="3" t="s">
        <v>75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7">
        <v>0</v>
      </c>
      <c r="N45" s="7">
        <v>0</v>
      </c>
      <c r="O45" s="7">
        <v>0</v>
      </c>
      <c r="P45" s="7">
        <f t="shared" si="0"/>
        <v>0</v>
      </c>
      <c r="R45" s="7"/>
      <c r="S45" s="7"/>
      <c r="T45" s="7"/>
      <c r="U45" s="7"/>
    </row>
    <row r="46" spans="1:21" ht="12.75">
      <c r="A46" s="3" t="s">
        <v>76</v>
      </c>
      <c r="B46" s="3" t="s">
        <v>77</v>
      </c>
      <c r="C46" s="6">
        <v>0</v>
      </c>
      <c r="D46" s="6">
        <v>-1860372.79</v>
      </c>
      <c r="E46" s="6">
        <v>-1597512.11</v>
      </c>
      <c r="F46" s="6">
        <v>-1756488.11</v>
      </c>
      <c r="G46" s="6">
        <v>-1513517.91</v>
      </c>
      <c r="H46" s="6">
        <v>-1746022.52</v>
      </c>
      <c r="I46" s="6">
        <v>-1953875.21</v>
      </c>
      <c r="J46" s="6">
        <v>-2061442.35</v>
      </c>
      <c r="K46" s="6">
        <v>-1977137.22</v>
      </c>
      <c r="L46" s="6">
        <v>-1856417.81</v>
      </c>
      <c r="M46" s="7">
        <v>-1768005.76</v>
      </c>
      <c r="N46" s="7">
        <v>-1714959.24</v>
      </c>
      <c r="O46" s="7">
        <v>-2005792.82</v>
      </c>
      <c r="P46" s="7">
        <f t="shared" si="0"/>
        <v>-21811543.85</v>
      </c>
      <c r="R46" s="7"/>
      <c r="S46" s="7"/>
      <c r="T46" s="7"/>
      <c r="U46" s="7"/>
    </row>
    <row r="47" spans="1:22" ht="12.75">
      <c r="A47" s="3" t="s">
        <v>78</v>
      </c>
      <c r="B47" s="3" t="s">
        <v>79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7">
        <v>-3.15</v>
      </c>
      <c r="N47" s="7">
        <v>-3.15</v>
      </c>
      <c r="O47" s="7">
        <v>-3.15</v>
      </c>
      <c r="P47" s="7">
        <f t="shared" si="0"/>
        <v>-9.45</v>
      </c>
      <c r="Q47" s="8"/>
      <c r="R47" s="7"/>
      <c r="S47" s="7"/>
      <c r="T47" s="7"/>
      <c r="U47" s="7"/>
      <c r="V47" s="7"/>
    </row>
    <row r="48" spans="1:22" ht="12.75">
      <c r="A48" s="3" t="s">
        <v>80</v>
      </c>
      <c r="B48" s="3" t="s">
        <v>81</v>
      </c>
      <c r="C48" s="6">
        <v>0</v>
      </c>
      <c r="D48" s="6">
        <v>-476472.58</v>
      </c>
      <c r="E48" s="6">
        <v>-457898.61</v>
      </c>
      <c r="F48" s="6">
        <v>-379896.99</v>
      </c>
      <c r="G48" s="6">
        <v>-369970.55</v>
      </c>
      <c r="H48" s="6">
        <v>-400087.28</v>
      </c>
      <c r="I48" s="6">
        <v>-376440.04</v>
      </c>
      <c r="J48" s="6">
        <v>-364740.28</v>
      </c>
      <c r="K48" s="6">
        <v>-366757.09</v>
      </c>
      <c r="L48" s="6">
        <v>-353738.47</v>
      </c>
      <c r="M48" s="7">
        <v>-344563.93</v>
      </c>
      <c r="N48" s="7">
        <v>-353774.26</v>
      </c>
      <c r="O48" s="7">
        <v>-344039.19</v>
      </c>
      <c r="P48" s="7">
        <f t="shared" si="0"/>
        <v>-4588379.2700000005</v>
      </c>
      <c r="Q48" s="8"/>
      <c r="R48" s="7"/>
      <c r="S48" s="7"/>
      <c r="T48" s="7"/>
      <c r="U48" s="7"/>
      <c r="V48" s="7"/>
    </row>
    <row r="49" spans="1:22" ht="12.75">
      <c r="A49" s="3" t="s">
        <v>82</v>
      </c>
      <c r="B49" s="3" t="s">
        <v>83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7">
        <v>0</v>
      </c>
      <c r="N49" s="7">
        <v>0</v>
      </c>
      <c r="O49" s="7">
        <v>0</v>
      </c>
      <c r="P49" s="7">
        <f t="shared" si="0"/>
        <v>0</v>
      </c>
      <c r="Q49" s="8"/>
      <c r="R49" s="7"/>
      <c r="S49" s="7"/>
      <c r="T49" s="7"/>
      <c r="U49" s="7"/>
      <c r="V49" s="7"/>
    </row>
    <row r="50" spans="1:22" ht="12.75">
      <c r="A50" s="3" t="s">
        <v>84</v>
      </c>
      <c r="B50" s="3" t="s">
        <v>85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7">
        <v>0</v>
      </c>
      <c r="N50" s="7">
        <v>0</v>
      </c>
      <c r="O50" s="7">
        <v>0</v>
      </c>
      <c r="P50" s="7">
        <f t="shared" si="0"/>
        <v>0</v>
      </c>
      <c r="Q50" s="8"/>
      <c r="R50" s="7"/>
      <c r="S50" s="7"/>
      <c r="T50" s="7"/>
      <c r="U50" s="7"/>
      <c r="V50" s="7"/>
    </row>
    <row r="51" spans="1:22" ht="12.75">
      <c r="A51" s="3" t="s">
        <v>86</v>
      </c>
      <c r="B51" s="3" t="s">
        <v>87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7">
        <v>0</v>
      </c>
      <c r="N51" s="7">
        <v>0</v>
      </c>
      <c r="O51" s="7">
        <v>0</v>
      </c>
      <c r="P51" s="7">
        <f t="shared" si="0"/>
        <v>0</v>
      </c>
      <c r="Q51" s="8"/>
      <c r="R51" s="7"/>
      <c r="S51" s="7"/>
      <c r="T51" s="7"/>
      <c r="U51" s="7"/>
      <c r="V51" s="7"/>
    </row>
    <row r="52" spans="1:22" ht="12.75">
      <c r="A52" s="3" t="s">
        <v>88</v>
      </c>
      <c r="B52" s="3" t="s">
        <v>89</v>
      </c>
      <c r="C52" s="6">
        <v>0</v>
      </c>
      <c r="D52" s="6">
        <v>-7068.94</v>
      </c>
      <c r="E52" s="6">
        <v>-8653.38</v>
      </c>
      <c r="F52" s="6">
        <v>-12522.19</v>
      </c>
      <c r="G52" s="6">
        <v>-12716.59</v>
      </c>
      <c r="H52" s="6">
        <v>-8801.3</v>
      </c>
      <c r="I52" s="6">
        <v>-12772.06</v>
      </c>
      <c r="J52" s="6">
        <v>-8433.43</v>
      </c>
      <c r="K52" s="6">
        <v>-9543.06</v>
      </c>
      <c r="L52" s="6">
        <v>-10297.42</v>
      </c>
      <c r="M52" s="7">
        <v>-9036.88</v>
      </c>
      <c r="N52" s="7">
        <v>-15424.24</v>
      </c>
      <c r="O52" s="7">
        <v>-12316.16</v>
      </c>
      <c r="P52" s="7">
        <f t="shared" si="0"/>
        <v>-127585.65000000002</v>
      </c>
      <c r="Q52" s="8"/>
      <c r="R52" s="7"/>
      <c r="S52" s="7"/>
      <c r="T52" s="7"/>
      <c r="U52" s="7"/>
      <c r="V52" s="7"/>
    </row>
    <row r="53" spans="1:22" ht="12.75">
      <c r="A53" s="3" t="s">
        <v>90</v>
      </c>
      <c r="B53" s="3" t="s">
        <v>91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7">
        <v>0</v>
      </c>
      <c r="N53" s="7">
        <v>0</v>
      </c>
      <c r="O53" s="7">
        <v>0</v>
      </c>
      <c r="P53" s="7">
        <f t="shared" si="0"/>
        <v>0</v>
      </c>
      <c r="Q53" s="8"/>
      <c r="R53" s="7"/>
      <c r="S53" s="7"/>
      <c r="T53" s="7"/>
      <c r="U53" s="7"/>
      <c r="V53" s="7"/>
    </row>
    <row r="54" spans="1:22" ht="12.75">
      <c r="A54" s="3" t="s">
        <v>92</v>
      </c>
      <c r="B54" s="3" t="s">
        <v>93</v>
      </c>
      <c r="C54" s="6">
        <v>0</v>
      </c>
      <c r="D54" s="6">
        <v>-54175.2</v>
      </c>
      <c r="E54" s="6">
        <v>-45591.13</v>
      </c>
      <c r="F54" s="6">
        <v>-51369.88</v>
      </c>
      <c r="G54" s="6">
        <v>-47294.82</v>
      </c>
      <c r="H54" s="6">
        <v>-54136.62</v>
      </c>
      <c r="I54" s="6">
        <v>-77678.53</v>
      </c>
      <c r="J54" s="6">
        <v>-97633.14</v>
      </c>
      <c r="K54" s="6">
        <v>-83556.26</v>
      </c>
      <c r="L54" s="6">
        <v>-64708</v>
      </c>
      <c r="M54" s="7">
        <v>-54487.46</v>
      </c>
      <c r="N54" s="7">
        <v>-50308.32</v>
      </c>
      <c r="O54" s="7">
        <v>-57110.08</v>
      </c>
      <c r="P54" s="7">
        <f t="shared" si="0"/>
        <v>-738049.44</v>
      </c>
      <c r="Q54" s="8"/>
      <c r="R54" s="7"/>
      <c r="S54" s="7"/>
      <c r="T54" s="7"/>
      <c r="U54" s="7"/>
      <c r="V54" s="7"/>
    </row>
    <row r="55" spans="1:22" ht="12.75">
      <c r="A55" s="3" t="s">
        <v>94</v>
      </c>
      <c r="B55" s="3" t="s">
        <v>95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7">
        <v>0</v>
      </c>
      <c r="N55" s="7">
        <v>0</v>
      </c>
      <c r="O55" s="7">
        <v>0</v>
      </c>
      <c r="P55" s="7">
        <f t="shared" si="0"/>
        <v>0</v>
      </c>
      <c r="Q55" s="8"/>
      <c r="R55" s="7"/>
      <c r="S55" s="7"/>
      <c r="T55" s="7"/>
      <c r="U55" s="7"/>
      <c r="V55" s="7"/>
    </row>
    <row r="56" spans="1:22" ht="12.75">
      <c r="A56" s="3" t="s">
        <v>96</v>
      </c>
      <c r="B56" s="3" t="s">
        <v>97</v>
      </c>
      <c r="C56" s="6">
        <v>0</v>
      </c>
      <c r="D56" s="6">
        <v>-48240.7</v>
      </c>
      <c r="E56" s="6">
        <v>-36733.46</v>
      </c>
      <c r="F56" s="6">
        <v>-49701.2</v>
      </c>
      <c r="G56" s="6">
        <v>-39596.24</v>
      </c>
      <c r="H56" s="6">
        <v>-29716.74</v>
      </c>
      <c r="I56" s="6">
        <v>-35828.77</v>
      </c>
      <c r="J56" s="6">
        <v>-44460.99</v>
      </c>
      <c r="K56" s="6">
        <v>-47547.92</v>
      </c>
      <c r="L56" s="6">
        <v>-46464.97</v>
      </c>
      <c r="M56" s="7">
        <v>-38153.2</v>
      </c>
      <c r="N56" s="7">
        <v>-32477.68</v>
      </c>
      <c r="O56" s="7">
        <v>-36738.31</v>
      </c>
      <c r="P56" s="7">
        <f t="shared" si="0"/>
        <v>-485660.18</v>
      </c>
      <c r="Q56" s="8"/>
      <c r="R56" s="7"/>
      <c r="S56" s="7"/>
      <c r="T56" s="7"/>
      <c r="U56" s="7"/>
      <c r="V56" s="7"/>
    </row>
    <row r="57" spans="1:22" ht="12.75">
      <c r="A57" s="3" t="s">
        <v>98</v>
      </c>
      <c r="B57" s="3" t="s">
        <v>99</v>
      </c>
      <c r="C57" s="6">
        <v>0</v>
      </c>
      <c r="D57" s="6">
        <v>-8275</v>
      </c>
      <c r="E57" s="6">
        <v>-9085</v>
      </c>
      <c r="F57" s="6">
        <v>-10125</v>
      </c>
      <c r="G57" s="6">
        <v>-8050</v>
      </c>
      <c r="H57" s="6">
        <v>-12450</v>
      </c>
      <c r="I57" s="6">
        <v>-12125</v>
      </c>
      <c r="J57" s="6">
        <v>-11275</v>
      </c>
      <c r="K57" s="6">
        <v>-14050</v>
      </c>
      <c r="L57" s="6">
        <v>-10300</v>
      </c>
      <c r="M57" s="7">
        <v>-12275</v>
      </c>
      <c r="N57" s="7">
        <v>-11025</v>
      </c>
      <c r="O57" s="7">
        <v>-7450</v>
      </c>
      <c r="P57" s="7">
        <f t="shared" si="0"/>
        <v>-126485</v>
      </c>
      <c r="Q57" s="8"/>
      <c r="R57" s="7"/>
      <c r="S57" s="7"/>
      <c r="T57" s="7"/>
      <c r="U57" s="7"/>
      <c r="V57" s="7"/>
    </row>
    <row r="58" spans="1:22" ht="12.75">
      <c r="A58" s="3" t="s">
        <v>100</v>
      </c>
      <c r="B58" s="3" t="s">
        <v>101</v>
      </c>
      <c r="C58" s="6">
        <v>0</v>
      </c>
      <c r="D58" s="6">
        <v>-1165</v>
      </c>
      <c r="E58" s="6">
        <v>-2605</v>
      </c>
      <c r="F58" s="6">
        <v>-4900</v>
      </c>
      <c r="G58" s="6">
        <v>-840</v>
      </c>
      <c r="H58" s="6">
        <v>-5580</v>
      </c>
      <c r="I58" s="6">
        <v>-3325</v>
      </c>
      <c r="J58" s="6">
        <v>-1040</v>
      </c>
      <c r="K58" s="6">
        <v>-5970</v>
      </c>
      <c r="L58" s="6">
        <v>-2040</v>
      </c>
      <c r="M58" s="7">
        <v>-4260</v>
      </c>
      <c r="N58" s="7">
        <v>-1840</v>
      </c>
      <c r="O58" s="7">
        <v>-1180</v>
      </c>
      <c r="P58" s="7">
        <f t="shared" si="0"/>
        <v>-34745</v>
      </c>
      <c r="Q58" s="8"/>
      <c r="R58" s="7"/>
      <c r="S58" s="7"/>
      <c r="T58" s="7"/>
      <c r="U58" s="7"/>
      <c r="V58" s="7"/>
    </row>
    <row r="59" spans="1:22" ht="12.75">
      <c r="A59" s="3" t="s">
        <v>102</v>
      </c>
      <c r="B59" s="3" t="s">
        <v>103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7">
        <v>0</v>
      </c>
      <c r="N59" s="7">
        <v>0</v>
      </c>
      <c r="O59" s="7">
        <v>0</v>
      </c>
      <c r="P59" s="7">
        <f aca="true" t="shared" si="1" ref="P59:P122">SUM(D59:O59)</f>
        <v>0</v>
      </c>
      <c r="Q59" s="8"/>
      <c r="R59" s="7"/>
      <c r="S59" s="7"/>
      <c r="T59" s="7"/>
      <c r="U59" s="7"/>
      <c r="V59" s="7"/>
    </row>
    <row r="60" spans="1:22" ht="12.75">
      <c r="A60" s="3" t="s">
        <v>104</v>
      </c>
      <c r="B60" s="3" t="s">
        <v>105</v>
      </c>
      <c r="C60" s="6">
        <v>0</v>
      </c>
      <c r="D60" s="6">
        <v>-575</v>
      </c>
      <c r="E60" s="6">
        <v>-1325</v>
      </c>
      <c r="F60" s="6">
        <v>-1175</v>
      </c>
      <c r="G60" s="6">
        <v>-500</v>
      </c>
      <c r="H60" s="6">
        <v>-2050</v>
      </c>
      <c r="I60" s="6">
        <v>-1225</v>
      </c>
      <c r="J60" s="6">
        <v>-445</v>
      </c>
      <c r="K60" s="6">
        <v>-1850</v>
      </c>
      <c r="L60" s="6">
        <v>-775</v>
      </c>
      <c r="M60" s="7">
        <v>-2175</v>
      </c>
      <c r="N60" s="7">
        <v>-875</v>
      </c>
      <c r="O60" s="7">
        <v>-625</v>
      </c>
      <c r="P60" s="7">
        <f t="shared" si="1"/>
        <v>-13595</v>
      </c>
      <c r="Q60" s="8"/>
      <c r="R60" s="7"/>
      <c r="S60" s="7"/>
      <c r="T60" s="7"/>
      <c r="U60" s="7"/>
      <c r="V60" s="7"/>
    </row>
    <row r="61" spans="1:22" ht="12.75">
      <c r="A61" s="3" t="s">
        <v>106</v>
      </c>
      <c r="B61" s="3" t="s">
        <v>107</v>
      </c>
      <c r="C61" s="6">
        <v>0</v>
      </c>
      <c r="D61" s="6">
        <v>-1040</v>
      </c>
      <c r="E61" s="6">
        <v>-700</v>
      </c>
      <c r="F61" s="6">
        <v>-880</v>
      </c>
      <c r="G61" s="6">
        <v>-1060</v>
      </c>
      <c r="H61" s="6">
        <v>-1120</v>
      </c>
      <c r="I61" s="6">
        <v>-640</v>
      </c>
      <c r="J61" s="6">
        <v>-820</v>
      </c>
      <c r="K61" s="6">
        <v>-1100</v>
      </c>
      <c r="L61" s="6">
        <v>-1080</v>
      </c>
      <c r="M61" s="7">
        <v>-1120</v>
      </c>
      <c r="N61" s="7">
        <v>-740</v>
      </c>
      <c r="O61" s="7">
        <v>-580</v>
      </c>
      <c r="P61" s="7">
        <f t="shared" si="1"/>
        <v>-10880</v>
      </c>
      <c r="Q61" s="8"/>
      <c r="R61" s="7"/>
      <c r="S61" s="7"/>
      <c r="T61" s="7"/>
      <c r="U61" s="7"/>
      <c r="V61" s="7"/>
    </row>
    <row r="62" spans="1:22" ht="12.75">
      <c r="A62" s="3" t="s">
        <v>108</v>
      </c>
      <c r="B62" s="3" t="s">
        <v>109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7">
        <v>0</v>
      </c>
      <c r="N62" s="7">
        <v>0</v>
      </c>
      <c r="O62" s="7">
        <v>0</v>
      </c>
      <c r="P62" s="7">
        <f t="shared" si="1"/>
        <v>0</v>
      </c>
      <c r="Q62" s="8"/>
      <c r="R62" s="7"/>
      <c r="S62" s="7"/>
      <c r="T62" s="7"/>
      <c r="U62" s="7"/>
      <c r="V62" s="7"/>
    </row>
    <row r="63" spans="1:22" ht="12.75">
      <c r="A63" s="3" t="s">
        <v>110</v>
      </c>
      <c r="B63" s="3" t="s">
        <v>111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7">
        <v>0</v>
      </c>
      <c r="N63" s="7">
        <v>0</v>
      </c>
      <c r="O63" s="7">
        <v>0</v>
      </c>
      <c r="P63" s="7">
        <f t="shared" si="1"/>
        <v>0</v>
      </c>
      <c r="Q63" s="8"/>
      <c r="R63" s="7"/>
      <c r="S63" s="7"/>
      <c r="T63" s="7"/>
      <c r="U63" s="7"/>
      <c r="V63" s="7"/>
    </row>
    <row r="64" spans="1:22" ht="12.75">
      <c r="A64" s="3" t="s">
        <v>112</v>
      </c>
      <c r="B64" s="3" t="s">
        <v>113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7">
        <v>0</v>
      </c>
      <c r="N64" s="7">
        <v>0</v>
      </c>
      <c r="O64" s="7">
        <v>0</v>
      </c>
      <c r="P64" s="7">
        <f t="shared" si="1"/>
        <v>0</v>
      </c>
      <c r="Q64" s="8"/>
      <c r="R64" s="7"/>
      <c r="S64" s="7"/>
      <c r="T64" s="7"/>
      <c r="U64" s="7"/>
      <c r="V64" s="7"/>
    </row>
    <row r="65" spans="1:22" ht="12.75">
      <c r="A65" s="3" t="s">
        <v>114</v>
      </c>
      <c r="B65" s="3" t="s">
        <v>115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7">
        <v>0</v>
      </c>
      <c r="N65" s="7">
        <v>0</v>
      </c>
      <c r="O65" s="7">
        <v>0</v>
      </c>
      <c r="P65" s="7">
        <f t="shared" si="1"/>
        <v>0</v>
      </c>
      <c r="Q65" s="8"/>
      <c r="R65" s="7"/>
      <c r="S65" s="7"/>
      <c r="T65" s="7"/>
      <c r="U65" s="7"/>
      <c r="V65" s="7"/>
    </row>
    <row r="66" spans="1:22" ht="12.75">
      <c r="A66" s="3" t="s">
        <v>116</v>
      </c>
      <c r="B66" s="3" t="s">
        <v>117</v>
      </c>
      <c r="C66" s="6">
        <v>0</v>
      </c>
      <c r="D66" s="6">
        <v>-53483.94</v>
      </c>
      <c r="E66" s="6">
        <v>-51548.94</v>
      </c>
      <c r="F66" s="6">
        <v>-49613.94</v>
      </c>
      <c r="G66" s="6">
        <v>-51548.94</v>
      </c>
      <c r="H66" s="6">
        <v>-53483.94</v>
      </c>
      <c r="I66" s="6">
        <v>-51548.94</v>
      </c>
      <c r="J66" s="6">
        <v>-51548.94</v>
      </c>
      <c r="K66" s="6">
        <v>-51548.94</v>
      </c>
      <c r="L66" s="6">
        <v>-52318.94</v>
      </c>
      <c r="M66" s="7">
        <v>-51548.94</v>
      </c>
      <c r="N66" s="7">
        <v>-51548.94</v>
      </c>
      <c r="O66" s="7">
        <v>-51548.99</v>
      </c>
      <c r="P66" s="7">
        <f t="shared" si="1"/>
        <v>-621292.3300000001</v>
      </c>
      <c r="Q66" s="8"/>
      <c r="R66" s="7"/>
      <c r="S66" s="7"/>
      <c r="T66" s="7"/>
      <c r="U66" s="7"/>
      <c r="V66" s="7"/>
    </row>
    <row r="67" spans="1:22" ht="12.75">
      <c r="A67" s="3" t="s">
        <v>118</v>
      </c>
      <c r="B67" s="3" t="s">
        <v>119</v>
      </c>
      <c r="C67" s="6">
        <v>0</v>
      </c>
      <c r="D67" s="6">
        <v>-50</v>
      </c>
      <c r="E67" s="6">
        <v>-50</v>
      </c>
      <c r="F67" s="6">
        <v>-50</v>
      </c>
      <c r="G67" s="6">
        <v>-50</v>
      </c>
      <c r="H67" s="6">
        <v>-60</v>
      </c>
      <c r="I67" s="6">
        <v>-50</v>
      </c>
      <c r="J67" s="6">
        <v>-60</v>
      </c>
      <c r="K67" s="6">
        <v>-60</v>
      </c>
      <c r="L67" s="6">
        <v>-60</v>
      </c>
      <c r="M67" s="7">
        <v>-60</v>
      </c>
      <c r="N67" s="7">
        <v>-60</v>
      </c>
      <c r="O67" s="7">
        <v>-50</v>
      </c>
      <c r="P67" s="7">
        <f t="shared" si="1"/>
        <v>-660</v>
      </c>
      <c r="Q67" s="8"/>
      <c r="R67" s="7"/>
      <c r="S67" s="7"/>
      <c r="T67" s="7"/>
      <c r="U67" s="7"/>
      <c r="V67" s="7"/>
    </row>
    <row r="68" spans="1:22" ht="12.75">
      <c r="A68" s="3" t="s">
        <v>120</v>
      </c>
      <c r="B68" s="3" t="s">
        <v>121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7">
        <v>0</v>
      </c>
      <c r="N68" s="7">
        <v>0</v>
      </c>
      <c r="O68" s="7">
        <v>0</v>
      </c>
      <c r="P68" s="7">
        <f t="shared" si="1"/>
        <v>0</v>
      </c>
      <c r="Q68" s="8"/>
      <c r="R68" s="7"/>
      <c r="S68" s="7"/>
      <c r="T68" s="7"/>
      <c r="U68" s="7"/>
      <c r="V68" s="7"/>
    </row>
    <row r="69" spans="1:22" ht="12.75">
      <c r="A69" s="3" t="s">
        <v>122</v>
      </c>
      <c r="B69" s="3" t="s">
        <v>123</v>
      </c>
      <c r="C69" s="6">
        <v>0</v>
      </c>
      <c r="D69" s="6">
        <v>5042003.55</v>
      </c>
      <c r="E69" s="6">
        <v>3895581.68</v>
      </c>
      <c r="F69" s="6">
        <v>3944810.81</v>
      </c>
      <c r="G69" s="6">
        <v>3395775.18</v>
      </c>
      <c r="H69" s="6">
        <v>4001752.79</v>
      </c>
      <c r="I69" s="6">
        <v>4864769.04</v>
      </c>
      <c r="J69" s="6">
        <v>5879478.25</v>
      </c>
      <c r="K69" s="6">
        <v>5017881.94</v>
      </c>
      <c r="L69" s="6">
        <v>4295263.97</v>
      </c>
      <c r="M69" s="7">
        <v>3697769.41</v>
      </c>
      <c r="N69" s="7">
        <v>3898686.45</v>
      </c>
      <c r="O69" s="7">
        <v>5066165.24</v>
      </c>
      <c r="P69" s="7">
        <f t="shared" si="1"/>
        <v>52999938.31000001</v>
      </c>
      <c r="Q69" s="8"/>
      <c r="R69" s="7"/>
      <c r="S69" s="7"/>
      <c r="T69" s="7"/>
      <c r="U69" s="7"/>
      <c r="V69" s="7"/>
    </row>
    <row r="70" spans="1:22" ht="12.75">
      <c r="A70" s="3" t="s">
        <v>124</v>
      </c>
      <c r="B70" s="3" t="s">
        <v>125</v>
      </c>
      <c r="C70" s="6">
        <v>0</v>
      </c>
      <c r="D70" s="6">
        <v>1726.97</v>
      </c>
      <c r="E70" s="6">
        <v>2202.24</v>
      </c>
      <c r="F70" s="6">
        <v>477.33</v>
      </c>
      <c r="G70" s="6">
        <v>786.5</v>
      </c>
      <c r="H70" s="6">
        <v>967.53</v>
      </c>
      <c r="I70" s="6">
        <v>983.62</v>
      </c>
      <c r="J70" s="6">
        <v>1207.9</v>
      </c>
      <c r="K70" s="6">
        <v>1135.66</v>
      </c>
      <c r="L70" s="6">
        <v>1000.49</v>
      </c>
      <c r="M70" s="7">
        <v>860.31</v>
      </c>
      <c r="N70" s="7">
        <v>1032.05</v>
      </c>
      <c r="O70" s="7">
        <v>2087.48</v>
      </c>
      <c r="P70" s="7">
        <f t="shared" si="1"/>
        <v>14468.079999999998</v>
      </c>
      <c r="Q70" s="8"/>
      <c r="R70" s="7"/>
      <c r="S70" s="7"/>
      <c r="T70" s="7"/>
      <c r="U70" s="7"/>
      <c r="V70" s="7"/>
    </row>
    <row r="71" spans="1:21" ht="12.75">
      <c r="A71" s="3" t="s">
        <v>126</v>
      </c>
      <c r="B71" s="3" t="s">
        <v>127</v>
      </c>
      <c r="C71" s="6">
        <v>0</v>
      </c>
      <c r="D71" s="6">
        <v>33312.82</v>
      </c>
      <c r="E71" s="6">
        <v>53440.88</v>
      </c>
      <c r="F71" s="6">
        <v>42338.89</v>
      </c>
      <c r="G71" s="6">
        <v>31667.61</v>
      </c>
      <c r="H71" s="6">
        <v>42067.73</v>
      </c>
      <c r="I71" s="6">
        <v>41870.03</v>
      </c>
      <c r="J71" s="6">
        <v>41913.32</v>
      </c>
      <c r="K71" s="6">
        <v>39602.97</v>
      </c>
      <c r="L71" s="6">
        <v>45228.5</v>
      </c>
      <c r="M71" s="7">
        <v>33052.28</v>
      </c>
      <c r="N71" s="7">
        <v>21786.8</v>
      </c>
      <c r="O71" s="7">
        <v>39770.72</v>
      </c>
      <c r="P71" s="7">
        <f t="shared" si="1"/>
        <v>466052.55000000005</v>
      </c>
      <c r="Q71" s="8"/>
      <c r="R71" s="7">
        <v>466052.55</v>
      </c>
      <c r="S71" s="7">
        <f>+R71-P71</f>
        <v>0</v>
      </c>
      <c r="T71" s="7">
        <v>466052.55</v>
      </c>
      <c r="U71" s="7" t="e">
        <f>+T71-#REF!</f>
        <v>#REF!</v>
      </c>
    </row>
    <row r="72" spans="1:21" ht="12.75">
      <c r="A72" s="3" t="s">
        <v>128</v>
      </c>
      <c r="B72" s="3" t="s">
        <v>129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7">
        <v>0</v>
      </c>
      <c r="N72" s="7">
        <v>0</v>
      </c>
      <c r="O72" s="7">
        <v>0</v>
      </c>
      <c r="P72" s="7">
        <f t="shared" si="1"/>
        <v>0</v>
      </c>
      <c r="R72" s="7">
        <v>0</v>
      </c>
      <c r="S72" s="7">
        <f>+R72-P72</f>
        <v>0</v>
      </c>
      <c r="T72" s="7">
        <v>0</v>
      </c>
      <c r="U72" s="7" t="e">
        <f>+T72-#REF!</f>
        <v>#REF!</v>
      </c>
    </row>
    <row r="73" spans="1:21" ht="12.75">
      <c r="A73" s="3" t="s">
        <v>130</v>
      </c>
      <c r="B73" s="3" t="s">
        <v>131</v>
      </c>
      <c r="C73" s="6">
        <v>0</v>
      </c>
      <c r="D73" s="6">
        <v>108</v>
      </c>
      <c r="E73" s="6">
        <v>108</v>
      </c>
      <c r="F73" s="6">
        <v>108</v>
      </c>
      <c r="G73" s="6">
        <v>108.23</v>
      </c>
      <c r="H73" s="6">
        <v>108.23</v>
      </c>
      <c r="I73" s="6">
        <v>108.23</v>
      </c>
      <c r="J73" s="6">
        <v>108.14</v>
      </c>
      <c r="K73" s="6">
        <v>108.14</v>
      </c>
      <c r="L73" s="6">
        <v>108.14</v>
      </c>
      <c r="M73" s="7">
        <v>108.09</v>
      </c>
      <c r="N73" s="7">
        <v>108.62</v>
      </c>
      <c r="O73" s="7">
        <v>108.62</v>
      </c>
      <c r="P73" s="7">
        <f t="shared" si="1"/>
        <v>1298.44</v>
      </c>
      <c r="R73" s="7">
        <v>1298.44</v>
      </c>
      <c r="S73" s="7">
        <f>+R73-P73</f>
        <v>0</v>
      </c>
      <c r="T73" s="7">
        <v>1298.44</v>
      </c>
      <c r="U73" s="7" t="e">
        <f>+T73-#REF!</f>
        <v>#REF!</v>
      </c>
    </row>
    <row r="74" spans="1:21" ht="12.75">
      <c r="A74" s="3" t="s">
        <v>132</v>
      </c>
      <c r="B74" s="3" t="s">
        <v>133</v>
      </c>
      <c r="C74" s="6">
        <v>0</v>
      </c>
      <c r="D74" s="6">
        <v>10640.89</v>
      </c>
      <c r="E74" s="6">
        <v>10874.63</v>
      </c>
      <c r="F74" s="6">
        <v>10640.89</v>
      </c>
      <c r="G74" s="6">
        <v>12588.18</v>
      </c>
      <c r="H74" s="6">
        <v>24021.86</v>
      </c>
      <c r="I74" s="6">
        <v>25247.73</v>
      </c>
      <c r="J74" s="6">
        <v>12920.17</v>
      </c>
      <c r="K74" s="6">
        <v>16003.82</v>
      </c>
      <c r="L74" s="6">
        <v>15329.6</v>
      </c>
      <c r="M74" s="7">
        <v>27629.63</v>
      </c>
      <c r="N74" s="7">
        <v>16580.54</v>
      </c>
      <c r="O74" s="7">
        <v>8202.56</v>
      </c>
      <c r="P74" s="7">
        <f t="shared" si="1"/>
        <v>190680.5</v>
      </c>
      <c r="R74" s="7">
        <v>190680.5</v>
      </c>
      <c r="S74" s="7">
        <f>+R74-P74</f>
        <v>0</v>
      </c>
      <c r="T74" s="7">
        <v>190680.5</v>
      </c>
      <c r="U74" s="7" t="e">
        <f>+T74-#REF!</f>
        <v>#REF!</v>
      </c>
    </row>
    <row r="75" spans="1:21" ht="12.75">
      <c r="A75" s="3" t="s">
        <v>134</v>
      </c>
      <c r="B75" s="3" t="s">
        <v>135</v>
      </c>
      <c r="C75" s="6">
        <v>0</v>
      </c>
      <c r="D75" s="6">
        <v>2177.82</v>
      </c>
      <c r="E75" s="6">
        <v>5481.15</v>
      </c>
      <c r="F75" s="6">
        <v>2213.37</v>
      </c>
      <c r="G75" s="6">
        <v>670.45</v>
      </c>
      <c r="H75" s="6">
        <v>4599.06</v>
      </c>
      <c r="I75" s="6">
        <v>6536.66</v>
      </c>
      <c r="J75" s="6">
        <v>3314.34</v>
      </c>
      <c r="K75" s="6">
        <v>7146.71</v>
      </c>
      <c r="L75" s="6">
        <v>1096.29</v>
      </c>
      <c r="M75" s="7">
        <v>4259.04</v>
      </c>
      <c r="N75" s="7">
        <v>3030.77</v>
      </c>
      <c r="O75" s="7">
        <v>1735.05</v>
      </c>
      <c r="P75" s="7">
        <f t="shared" si="1"/>
        <v>42260.71</v>
      </c>
      <c r="R75" s="7">
        <v>42260.71</v>
      </c>
      <c r="S75" s="7">
        <f>+R75-P75</f>
        <v>0</v>
      </c>
      <c r="T75" s="7">
        <v>42260.71</v>
      </c>
      <c r="U75" s="7" t="e">
        <f>+T75-#REF!</f>
        <v>#REF!</v>
      </c>
    </row>
    <row r="76" spans="1:21" ht="12.75">
      <c r="A76" s="3" t="s">
        <v>136</v>
      </c>
      <c r="B76" s="3" t="s">
        <v>137</v>
      </c>
      <c r="C76" s="6">
        <v>0</v>
      </c>
      <c r="D76" s="6">
        <v>41573.53</v>
      </c>
      <c r="E76" s="6">
        <v>48061.26</v>
      </c>
      <c r="F76" s="6">
        <v>42540.72</v>
      </c>
      <c r="G76" s="6">
        <v>62510.92</v>
      </c>
      <c r="H76" s="6">
        <v>50985.3</v>
      </c>
      <c r="I76" s="6">
        <v>45177.2</v>
      </c>
      <c r="J76" s="6">
        <v>41664.38</v>
      </c>
      <c r="K76" s="6">
        <v>38018</v>
      </c>
      <c r="L76" s="6">
        <v>18559.54</v>
      </c>
      <c r="M76" s="7">
        <v>57453.43</v>
      </c>
      <c r="N76" s="7">
        <v>42454.28</v>
      </c>
      <c r="O76" s="7">
        <v>-6123.09</v>
      </c>
      <c r="P76" s="7">
        <f t="shared" si="1"/>
        <v>482875.4699999999</v>
      </c>
      <c r="R76" s="7">
        <v>482875.47</v>
      </c>
      <c r="S76" s="7">
        <f>+R76-P76</f>
        <v>0</v>
      </c>
      <c r="T76" s="7">
        <v>482875.47</v>
      </c>
      <c r="U76" s="7" t="e">
        <f>+T76-#REF!</f>
        <v>#REF!</v>
      </c>
    </row>
    <row r="77" spans="1:21" ht="12.75">
      <c r="A77" s="3" t="s">
        <v>138</v>
      </c>
      <c r="B77" s="3" t="s">
        <v>139</v>
      </c>
      <c r="C77" s="6">
        <v>0</v>
      </c>
      <c r="D77" s="6">
        <v>0</v>
      </c>
      <c r="E77" s="6">
        <v>0</v>
      </c>
      <c r="F77" s="6">
        <v>38</v>
      </c>
      <c r="G77" s="6">
        <v>0</v>
      </c>
      <c r="H77" s="6">
        <v>0</v>
      </c>
      <c r="I77" s="6">
        <v>0</v>
      </c>
      <c r="J77" s="6">
        <v>0</v>
      </c>
      <c r="K77" s="6">
        <v>470</v>
      </c>
      <c r="L77" s="6">
        <v>413.29</v>
      </c>
      <c r="M77" s="7">
        <v>0</v>
      </c>
      <c r="N77" s="7">
        <v>0</v>
      </c>
      <c r="O77" s="7">
        <v>0</v>
      </c>
      <c r="P77" s="7">
        <f t="shared" si="1"/>
        <v>921.29</v>
      </c>
      <c r="R77" s="7">
        <v>921.29</v>
      </c>
      <c r="S77" s="7">
        <f>+R77-P77</f>
        <v>0</v>
      </c>
      <c r="T77" s="7">
        <v>921.29</v>
      </c>
      <c r="U77" s="7" t="e">
        <f>+T77-#REF!</f>
        <v>#REF!</v>
      </c>
    </row>
    <row r="78" spans="1:21" ht="12.75">
      <c r="A78" s="3" t="s">
        <v>140</v>
      </c>
      <c r="B78" s="3" t="s">
        <v>141</v>
      </c>
      <c r="C78" s="6">
        <v>0</v>
      </c>
      <c r="D78" s="6">
        <v>8151.53</v>
      </c>
      <c r="E78" s="6">
        <v>6794.3</v>
      </c>
      <c r="F78" s="6">
        <v>9238.69</v>
      </c>
      <c r="G78" s="6">
        <v>14974.85</v>
      </c>
      <c r="H78" s="6">
        <v>7363.19</v>
      </c>
      <c r="I78" s="6">
        <v>8120.94</v>
      </c>
      <c r="J78" s="6">
        <v>5350.66</v>
      </c>
      <c r="K78" s="6">
        <v>9447.38</v>
      </c>
      <c r="L78" s="6">
        <v>6145.75</v>
      </c>
      <c r="M78" s="7">
        <v>6855.88</v>
      </c>
      <c r="N78" s="7">
        <v>5836.32</v>
      </c>
      <c r="O78" s="7">
        <v>5233.24</v>
      </c>
      <c r="P78" s="7">
        <f t="shared" si="1"/>
        <v>93512.73000000003</v>
      </c>
      <c r="R78" s="7">
        <v>93512.73</v>
      </c>
      <c r="S78" s="7">
        <f>+R78-P78</f>
        <v>0</v>
      </c>
      <c r="T78" s="7">
        <v>93512.73</v>
      </c>
      <c r="U78" s="7" t="e">
        <f>+T78-#REF!</f>
        <v>#REF!</v>
      </c>
    </row>
    <row r="79" spans="1:21" ht="12.75">
      <c r="A79" s="3" t="s">
        <v>142</v>
      </c>
      <c r="B79" s="3" t="s">
        <v>143</v>
      </c>
      <c r="C79" s="6">
        <v>0</v>
      </c>
      <c r="D79" s="6">
        <v>688.33</v>
      </c>
      <c r="E79" s="6">
        <v>0</v>
      </c>
      <c r="F79" s="6">
        <v>2102.91</v>
      </c>
      <c r="G79" s="6">
        <v>0</v>
      </c>
      <c r="H79" s="6">
        <v>0</v>
      </c>
      <c r="I79" s="6">
        <v>593.34</v>
      </c>
      <c r="J79" s="6">
        <v>2660.66</v>
      </c>
      <c r="K79" s="6">
        <v>0</v>
      </c>
      <c r="L79" s="6">
        <v>0</v>
      </c>
      <c r="M79" s="7">
        <v>0</v>
      </c>
      <c r="N79" s="7">
        <v>0</v>
      </c>
      <c r="O79" s="7">
        <v>0</v>
      </c>
      <c r="P79" s="7">
        <f t="shared" si="1"/>
        <v>6045.24</v>
      </c>
      <c r="R79" s="7">
        <v>6045.24</v>
      </c>
      <c r="S79" s="7">
        <f>+R79-P79</f>
        <v>0</v>
      </c>
      <c r="T79" s="7">
        <v>6045.24</v>
      </c>
      <c r="U79" s="7" t="e">
        <f>+T79-#REF!</f>
        <v>#REF!</v>
      </c>
    </row>
    <row r="80" spans="1:21" ht="12.75">
      <c r="A80" s="3" t="s">
        <v>144</v>
      </c>
      <c r="B80" s="3" t="s">
        <v>145</v>
      </c>
      <c r="C80" s="6">
        <v>0</v>
      </c>
      <c r="D80" s="6">
        <v>19371.29</v>
      </c>
      <c r="E80" s="6">
        <v>20081.79</v>
      </c>
      <c r="F80" s="6">
        <v>15244.3</v>
      </c>
      <c r="G80" s="6">
        <v>17941.08</v>
      </c>
      <c r="H80" s="6">
        <v>21713.87</v>
      </c>
      <c r="I80" s="6">
        <v>20134.66</v>
      </c>
      <c r="J80" s="6">
        <v>19478.31</v>
      </c>
      <c r="K80" s="6">
        <v>33881.97</v>
      </c>
      <c r="L80" s="6">
        <v>30802.82</v>
      </c>
      <c r="M80" s="7">
        <v>22565.02</v>
      </c>
      <c r="N80" s="7">
        <v>18712.54</v>
      </c>
      <c r="O80" s="7">
        <v>9133.2</v>
      </c>
      <c r="P80" s="7">
        <f t="shared" si="1"/>
        <v>249060.85000000003</v>
      </c>
      <c r="R80" s="7">
        <v>249060.85</v>
      </c>
      <c r="S80" s="7">
        <f>+R80-P80</f>
        <v>0</v>
      </c>
      <c r="T80" s="7">
        <v>249060.85</v>
      </c>
      <c r="U80" s="7" t="e">
        <f>+T80-#REF!</f>
        <v>#REF!</v>
      </c>
    </row>
    <row r="81" spans="1:21" ht="12.75">
      <c r="A81" s="3" t="s">
        <v>146</v>
      </c>
      <c r="B81" s="3" t="s">
        <v>147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7">
        <v>0</v>
      </c>
      <c r="N81" s="7">
        <v>0</v>
      </c>
      <c r="O81" s="7">
        <v>0</v>
      </c>
      <c r="P81" s="7">
        <f t="shared" si="1"/>
        <v>0</v>
      </c>
      <c r="R81" s="7">
        <v>0</v>
      </c>
      <c r="S81" s="7">
        <f>+R81-P81</f>
        <v>0</v>
      </c>
      <c r="T81" s="7">
        <v>0</v>
      </c>
      <c r="U81" s="7" t="e">
        <f>+T81-#REF!</f>
        <v>#REF!</v>
      </c>
    </row>
    <row r="82" spans="1:21" ht="12.75">
      <c r="A82" s="3" t="s">
        <v>148</v>
      </c>
      <c r="B82" s="3" t="s">
        <v>149</v>
      </c>
      <c r="C82" s="6">
        <v>0</v>
      </c>
      <c r="D82" s="6">
        <v>320.19</v>
      </c>
      <c r="E82" s="6">
        <v>320.19</v>
      </c>
      <c r="F82" s="6">
        <v>320.19</v>
      </c>
      <c r="G82" s="6">
        <v>320.19</v>
      </c>
      <c r="H82" s="6">
        <v>320.19</v>
      </c>
      <c r="I82" s="6">
        <v>320.19</v>
      </c>
      <c r="J82" s="6">
        <v>320.19</v>
      </c>
      <c r="K82" s="6">
        <v>320.19</v>
      </c>
      <c r="L82" s="6">
        <v>320.19</v>
      </c>
      <c r="M82" s="7">
        <v>320.19</v>
      </c>
      <c r="N82" s="7">
        <v>320.19</v>
      </c>
      <c r="O82" s="7">
        <v>212.94</v>
      </c>
      <c r="P82" s="7">
        <f t="shared" si="1"/>
        <v>3735.03</v>
      </c>
      <c r="R82" s="7">
        <v>3735.03</v>
      </c>
      <c r="S82" s="7">
        <f>+R82-P82</f>
        <v>0</v>
      </c>
      <c r="T82" s="7">
        <v>3735.03</v>
      </c>
      <c r="U82" s="7" t="e">
        <f>+T82-#REF!</f>
        <v>#REF!</v>
      </c>
    </row>
    <row r="83" spans="1:21" ht="12.75">
      <c r="A83" s="3" t="s">
        <v>150</v>
      </c>
      <c r="B83" s="3" t="s">
        <v>151</v>
      </c>
      <c r="C83" s="6">
        <v>0</v>
      </c>
      <c r="D83" s="6">
        <v>11674.36</v>
      </c>
      <c r="E83" s="6">
        <v>13136.69</v>
      </c>
      <c r="F83" s="6">
        <v>15616.91</v>
      </c>
      <c r="G83" s="6">
        <v>10812.44</v>
      </c>
      <c r="H83" s="6">
        <v>16275.73</v>
      </c>
      <c r="I83" s="6">
        <v>13261.97</v>
      </c>
      <c r="J83" s="6">
        <v>18963.61</v>
      </c>
      <c r="K83" s="6">
        <v>17794.03</v>
      </c>
      <c r="L83" s="6">
        <v>18061.12</v>
      </c>
      <c r="M83" s="7">
        <v>12859.85</v>
      </c>
      <c r="N83" s="7">
        <v>12130.99</v>
      </c>
      <c r="O83" s="7">
        <v>7736.49</v>
      </c>
      <c r="P83" s="7">
        <f t="shared" si="1"/>
        <v>168324.19</v>
      </c>
      <c r="R83" s="7">
        <v>168324.19</v>
      </c>
      <c r="S83" s="7">
        <f>+R83-P83</f>
        <v>0</v>
      </c>
      <c r="T83" s="7">
        <v>168324.19</v>
      </c>
      <c r="U83" s="7" t="e">
        <f>+T83-#REF!</f>
        <v>#REF!</v>
      </c>
    </row>
    <row r="84" spans="1:21" ht="12.75">
      <c r="A84" s="3" t="s">
        <v>152</v>
      </c>
      <c r="B84" s="3" t="s">
        <v>153</v>
      </c>
      <c r="C84" s="6">
        <v>0</v>
      </c>
      <c r="D84" s="6">
        <v>21335.18</v>
      </c>
      <c r="E84" s="6">
        <v>25579.03</v>
      </c>
      <c r="F84" s="6">
        <v>21174</v>
      </c>
      <c r="G84" s="6">
        <v>23634.03</v>
      </c>
      <c r="H84" s="6">
        <v>16715.39</v>
      </c>
      <c r="I84" s="6">
        <v>33090.5</v>
      </c>
      <c r="J84" s="6">
        <v>23739.41</v>
      </c>
      <c r="K84" s="6">
        <v>25555.86</v>
      </c>
      <c r="L84" s="6">
        <v>32067.7</v>
      </c>
      <c r="M84" s="7">
        <v>24562.2</v>
      </c>
      <c r="N84" s="7">
        <v>29691.59</v>
      </c>
      <c r="O84" s="7">
        <v>20247</v>
      </c>
      <c r="P84" s="7">
        <f t="shared" si="1"/>
        <v>297391.8900000001</v>
      </c>
      <c r="R84" s="7">
        <v>297391.89</v>
      </c>
      <c r="S84" s="7">
        <f>+R84-P84</f>
        <v>0</v>
      </c>
      <c r="T84" s="7">
        <v>297391.89</v>
      </c>
      <c r="U84" s="7" t="e">
        <f>+T84-#REF!</f>
        <v>#REF!</v>
      </c>
    </row>
    <row r="85" spans="1:21" ht="12.75">
      <c r="A85" s="3" t="s">
        <v>154</v>
      </c>
      <c r="B85" s="3" t="s">
        <v>155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7">
        <v>0</v>
      </c>
      <c r="N85" s="7">
        <v>0</v>
      </c>
      <c r="O85" s="7">
        <v>0</v>
      </c>
      <c r="P85" s="7">
        <f t="shared" si="1"/>
        <v>0</v>
      </c>
      <c r="R85" s="7">
        <v>0</v>
      </c>
      <c r="S85" s="7">
        <f>+R85-P85</f>
        <v>0</v>
      </c>
      <c r="T85" s="7">
        <v>0</v>
      </c>
      <c r="U85" s="7" t="e">
        <f>+T85-#REF!</f>
        <v>#REF!</v>
      </c>
    </row>
    <row r="86" spans="1:21" ht="12.75">
      <c r="A86" s="3" t="s">
        <v>156</v>
      </c>
      <c r="B86" s="3" t="s">
        <v>157</v>
      </c>
      <c r="C86" s="6">
        <v>0</v>
      </c>
      <c r="D86" s="6">
        <v>946.94</v>
      </c>
      <c r="E86" s="6">
        <v>946.94</v>
      </c>
      <c r="F86" s="6">
        <v>946.94</v>
      </c>
      <c r="G86" s="6">
        <v>946.94</v>
      </c>
      <c r="H86" s="6">
        <v>946.94</v>
      </c>
      <c r="I86" s="6">
        <v>946.94</v>
      </c>
      <c r="J86" s="6">
        <v>946.94</v>
      </c>
      <c r="K86" s="6">
        <v>946.94</v>
      </c>
      <c r="L86" s="6">
        <v>946.94</v>
      </c>
      <c r="M86" s="7">
        <v>946.94</v>
      </c>
      <c r="N86" s="7">
        <v>946.94</v>
      </c>
      <c r="O86" s="7">
        <v>629.76</v>
      </c>
      <c r="P86" s="7">
        <f t="shared" si="1"/>
        <v>11046.100000000004</v>
      </c>
      <c r="R86" s="7">
        <v>11046.1</v>
      </c>
      <c r="S86" s="7">
        <f>+R86-P86</f>
        <v>0</v>
      </c>
      <c r="T86" s="7">
        <v>11046.1</v>
      </c>
      <c r="U86" s="7" t="e">
        <f>+T86-#REF!</f>
        <v>#REF!</v>
      </c>
    </row>
    <row r="87" spans="1:21" ht="12.75">
      <c r="A87" s="3" t="s">
        <v>158</v>
      </c>
      <c r="B87" s="3" t="s">
        <v>159</v>
      </c>
      <c r="C87" s="6">
        <v>0</v>
      </c>
      <c r="D87" s="6">
        <v>37815.4</v>
      </c>
      <c r="E87" s="6">
        <v>32339.68</v>
      </c>
      <c r="F87" s="6">
        <v>45417.87</v>
      </c>
      <c r="G87" s="6">
        <v>43416.92</v>
      </c>
      <c r="H87" s="6">
        <v>53290.86</v>
      </c>
      <c r="I87" s="6">
        <v>25238.8</v>
      </c>
      <c r="J87" s="6">
        <v>29406.67</v>
      </c>
      <c r="K87" s="6">
        <v>28138.31</v>
      </c>
      <c r="L87" s="6">
        <v>42104.46</v>
      </c>
      <c r="M87" s="7">
        <v>32442.84</v>
      </c>
      <c r="N87" s="7">
        <v>27561.72</v>
      </c>
      <c r="O87" s="7">
        <v>33281.98</v>
      </c>
      <c r="P87" s="7">
        <f t="shared" si="1"/>
        <v>430455.51</v>
      </c>
      <c r="R87" s="7">
        <v>430455.51</v>
      </c>
      <c r="S87" s="7">
        <f>+R87-P87</f>
        <v>0</v>
      </c>
      <c r="T87" s="7">
        <v>430455.51</v>
      </c>
      <c r="U87" s="7" t="e">
        <f>+T87-#REF!</f>
        <v>#REF!</v>
      </c>
    </row>
    <row r="88" spans="1:21" ht="12.75">
      <c r="A88" s="3" t="s">
        <v>160</v>
      </c>
      <c r="B88" s="3" t="s">
        <v>161</v>
      </c>
      <c r="C88" s="6">
        <v>0</v>
      </c>
      <c r="D88" s="6">
        <v>8034.97</v>
      </c>
      <c r="E88" s="6">
        <v>7280.99</v>
      </c>
      <c r="F88" s="6">
        <v>7305.78</v>
      </c>
      <c r="G88" s="6">
        <v>7386.7</v>
      </c>
      <c r="H88" s="6">
        <v>6244.36</v>
      </c>
      <c r="I88" s="6">
        <v>6594.89</v>
      </c>
      <c r="J88" s="6">
        <v>5949.17</v>
      </c>
      <c r="K88" s="6">
        <v>6038.3</v>
      </c>
      <c r="L88" s="6">
        <v>6875.19</v>
      </c>
      <c r="M88" s="7">
        <v>6719.27</v>
      </c>
      <c r="N88" s="7">
        <v>6498.36</v>
      </c>
      <c r="O88" s="7">
        <v>7867.2</v>
      </c>
      <c r="P88" s="7">
        <f t="shared" si="1"/>
        <v>82795.18</v>
      </c>
      <c r="R88" s="7">
        <v>82795.18</v>
      </c>
      <c r="S88" s="7">
        <f>+R88-P88</f>
        <v>0</v>
      </c>
      <c r="T88" s="7">
        <v>82795.18</v>
      </c>
      <c r="U88" s="7" t="e">
        <f>+T88-#REF!</f>
        <v>#REF!</v>
      </c>
    </row>
    <row r="89" spans="1:21" ht="12.75">
      <c r="A89" s="3" t="s">
        <v>162</v>
      </c>
      <c r="B89" s="3" t="s">
        <v>163</v>
      </c>
      <c r="C89" s="6">
        <v>0</v>
      </c>
      <c r="D89" s="6">
        <v>25637.58</v>
      </c>
      <c r="E89" s="6">
        <v>17946.34</v>
      </c>
      <c r="F89" s="6">
        <v>21462.31</v>
      </c>
      <c r="G89" s="6">
        <v>13623.78</v>
      </c>
      <c r="H89" s="6">
        <v>13121.79</v>
      </c>
      <c r="I89" s="6">
        <v>19471.04</v>
      </c>
      <c r="J89" s="6">
        <v>13730.62</v>
      </c>
      <c r="K89" s="6">
        <v>14733.15</v>
      </c>
      <c r="L89" s="6">
        <v>16496.2</v>
      </c>
      <c r="M89" s="7">
        <v>12439.96</v>
      </c>
      <c r="N89" s="7">
        <v>14926.89</v>
      </c>
      <c r="O89" s="7">
        <v>14549.68</v>
      </c>
      <c r="P89" s="7">
        <f t="shared" si="1"/>
        <v>198139.33999999997</v>
      </c>
      <c r="R89" s="7">
        <v>198139.34</v>
      </c>
      <c r="S89" s="7">
        <f>+R89-P89</f>
        <v>0</v>
      </c>
      <c r="T89" s="7">
        <v>198139.34</v>
      </c>
      <c r="U89" s="7" t="e">
        <f>+T89-#REF!</f>
        <v>#REF!</v>
      </c>
    </row>
    <row r="90" spans="1:21" ht="12.75">
      <c r="A90" s="3" t="s">
        <v>164</v>
      </c>
      <c r="B90" s="3" t="s">
        <v>165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7">
        <v>0</v>
      </c>
      <c r="N90" s="7">
        <v>0</v>
      </c>
      <c r="O90" s="7">
        <v>0</v>
      </c>
      <c r="P90" s="7">
        <f t="shared" si="1"/>
        <v>0</v>
      </c>
      <c r="R90" s="7">
        <v>0</v>
      </c>
      <c r="S90" s="7">
        <f>+R90-P90</f>
        <v>0</v>
      </c>
      <c r="T90" s="7">
        <v>0</v>
      </c>
      <c r="U90" s="7" t="e">
        <f>+T90-#REF!</f>
        <v>#REF!</v>
      </c>
    </row>
    <row r="91" spans="1:21" ht="12.75">
      <c r="A91" s="3" t="s">
        <v>166</v>
      </c>
      <c r="B91" s="3" t="s">
        <v>167</v>
      </c>
      <c r="C91" s="6">
        <v>0</v>
      </c>
      <c r="D91" s="6">
        <v>0</v>
      </c>
      <c r="E91" s="6">
        <v>0</v>
      </c>
      <c r="F91" s="6">
        <v>9391.91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7">
        <v>0</v>
      </c>
      <c r="N91" s="7">
        <v>0</v>
      </c>
      <c r="O91" s="7">
        <v>0</v>
      </c>
      <c r="P91" s="7">
        <f t="shared" si="1"/>
        <v>9391.91</v>
      </c>
      <c r="R91" s="7">
        <v>9391.91</v>
      </c>
      <c r="S91" s="7">
        <f>+R91-P91</f>
        <v>0</v>
      </c>
      <c r="T91" s="7">
        <v>9391.91</v>
      </c>
      <c r="U91" s="7" t="e">
        <f>+T91-#REF!</f>
        <v>#REF!</v>
      </c>
    </row>
    <row r="92" spans="1:21" ht="12.75">
      <c r="A92" s="3" t="s">
        <v>168</v>
      </c>
      <c r="B92" s="3" t="s">
        <v>169</v>
      </c>
      <c r="C92" s="6">
        <v>0</v>
      </c>
      <c r="D92" s="6">
        <v>0</v>
      </c>
      <c r="E92" s="6">
        <v>0</v>
      </c>
      <c r="F92" s="6">
        <v>3047.72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7">
        <v>0</v>
      </c>
      <c r="N92" s="7">
        <v>0</v>
      </c>
      <c r="O92" s="7">
        <v>0</v>
      </c>
      <c r="P92" s="7">
        <f t="shared" si="1"/>
        <v>3047.72</v>
      </c>
      <c r="R92" s="7">
        <v>3047.72</v>
      </c>
      <c r="S92" s="7">
        <f>+R92-P92</f>
        <v>0</v>
      </c>
      <c r="T92" s="7">
        <v>3047.72</v>
      </c>
      <c r="U92" s="7" t="e">
        <f>+T92-#REF!</f>
        <v>#REF!</v>
      </c>
    </row>
    <row r="93" spans="1:21" ht="12.75">
      <c r="A93" s="3" t="s">
        <v>170</v>
      </c>
      <c r="B93" s="3" t="s">
        <v>171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7">
        <v>0</v>
      </c>
      <c r="N93" s="7">
        <v>0</v>
      </c>
      <c r="O93" s="7">
        <v>0</v>
      </c>
      <c r="P93" s="7">
        <f t="shared" si="1"/>
        <v>0</v>
      </c>
      <c r="R93" s="7">
        <v>0</v>
      </c>
      <c r="S93" s="7">
        <f>+R93-P93</f>
        <v>0</v>
      </c>
      <c r="T93" s="7">
        <v>0</v>
      </c>
      <c r="U93" s="7" t="e">
        <f>+T93-#REF!</f>
        <v>#REF!</v>
      </c>
    </row>
    <row r="94" spans="1:21" ht="12.75">
      <c r="A94" s="3" t="s">
        <v>172</v>
      </c>
      <c r="B94" s="3" t="s">
        <v>173</v>
      </c>
      <c r="C94" s="6">
        <v>0</v>
      </c>
      <c r="D94" s="6">
        <v>3808.37</v>
      </c>
      <c r="E94" s="6">
        <v>3817.82</v>
      </c>
      <c r="F94" s="6">
        <v>4071.03</v>
      </c>
      <c r="G94" s="6">
        <v>3125.83</v>
      </c>
      <c r="H94" s="6">
        <v>3600.61</v>
      </c>
      <c r="I94" s="6">
        <v>3746.69</v>
      </c>
      <c r="J94" s="6">
        <v>3341.8</v>
      </c>
      <c r="K94" s="6">
        <v>3854.31</v>
      </c>
      <c r="L94" s="6">
        <v>3610.27</v>
      </c>
      <c r="M94" s="7">
        <v>2779.02</v>
      </c>
      <c r="N94" s="7">
        <v>2818.46</v>
      </c>
      <c r="O94" s="7">
        <v>3112.54</v>
      </c>
      <c r="P94" s="7">
        <f t="shared" si="1"/>
        <v>41686.74999999999</v>
      </c>
      <c r="R94" s="7">
        <v>41686.75</v>
      </c>
      <c r="S94" s="7">
        <f>+R94-P94</f>
        <v>0</v>
      </c>
      <c r="T94" s="7">
        <v>41686.75</v>
      </c>
      <c r="U94" s="7" t="e">
        <f>+T94-#REF!</f>
        <v>#REF!</v>
      </c>
    </row>
    <row r="95" spans="1:21" ht="12.75">
      <c r="A95" s="3" t="s">
        <v>174</v>
      </c>
      <c r="B95" s="3" t="s">
        <v>175</v>
      </c>
      <c r="C95" s="6">
        <v>0</v>
      </c>
      <c r="D95" s="6">
        <v>7920.86</v>
      </c>
      <c r="E95" s="6">
        <v>9332.56</v>
      </c>
      <c r="F95" s="6">
        <v>8991.14</v>
      </c>
      <c r="G95" s="6">
        <v>7667.09</v>
      </c>
      <c r="H95" s="6">
        <v>15849.86</v>
      </c>
      <c r="I95" s="6">
        <v>13171.11</v>
      </c>
      <c r="J95" s="6">
        <v>8052.07</v>
      </c>
      <c r="K95" s="6">
        <v>15813.42</v>
      </c>
      <c r="L95" s="6">
        <v>20396.57</v>
      </c>
      <c r="M95" s="7">
        <v>14658.74</v>
      </c>
      <c r="N95" s="7">
        <v>11990.37</v>
      </c>
      <c r="O95" s="7">
        <v>13903.67</v>
      </c>
      <c r="P95" s="7">
        <f t="shared" si="1"/>
        <v>147747.46000000002</v>
      </c>
      <c r="R95" s="7">
        <v>147747.46</v>
      </c>
      <c r="S95" s="7">
        <f>+R95-P95</f>
        <v>0</v>
      </c>
      <c r="T95" s="7">
        <v>147747.46</v>
      </c>
      <c r="U95" s="7" t="e">
        <f>+T95-#REF!</f>
        <v>#REF!</v>
      </c>
    </row>
    <row r="96" spans="1:21" ht="12.75">
      <c r="A96" s="3" t="s">
        <v>176</v>
      </c>
      <c r="B96" s="3" t="s">
        <v>177</v>
      </c>
      <c r="C96" s="6">
        <v>0</v>
      </c>
      <c r="D96" s="6">
        <v>7.04</v>
      </c>
      <c r="E96" s="6">
        <v>0</v>
      </c>
      <c r="F96" s="6">
        <v>0</v>
      </c>
      <c r="G96" s="6">
        <v>445.09</v>
      </c>
      <c r="H96" s="6">
        <v>0</v>
      </c>
      <c r="I96" s="6">
        <v>0</v>
      </c>
      <c r="J96" s="6">
        <v>0</v>
      </c>
      <c r="K96" s="6">
        <v>0</v>
      </c>
      <c r="L96" s="6">
        <v>246.45</v>
      </c>
      <c r="M96" s="7">
        <v>0</v>
      </c>
      <c r="N96" s="7">
        <v>0</v>
      </c>
      <c r="O96" s="7">
        <v>0</v>
      </c>
      <c r="P96" s="7">
        <f t="shared" si="1"/>
        <v>698.5799999999999</v>
      </c>
      <c r="R96" s="7">
        <v>698.58</v>
      </c>
      <c r="S96" s="7">
        <f>+R96-P96</f>
        <v>0</v>
      </c>
      <c r="T96" s="7">
        <v>698.58</v>
      </c>
      <c r="U96" s="7" t="e">
        <f>+T96-#REF!</f>
        <v>#REF!</v>
      </c>
    </row>
    <row r="97" spans="1:21" ht="12.75">
      <c r="A97" s="3" t="s">
        <v>178</v>
      </c>
      <c r="B97" s="3" t="s">
        <v>179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20.04</v>
      </c>
      <c r="J97" s="6">
        <v>0</v>
      </c>
      <c r="K97" s="6">
        <v>0</v>
      </c>
      <c r="L97" s="6">
        <v>0</v>
      </c>
      <c r="M97" s="7">
        <v>0</v>
      </c>
      <c r="N97" s="7">
        <v>0</v>
      </c>
      <c r="O97" s="7">
        <v>0</v>
      </c>
      <c r="P97" s="7">
        <f t="shared" si="1"/>
        <v>20.04</v>
      </c>
      <c r="R97" s="7">
        <v>20.04</v>
      </c>
      <c r="S97" s="7">
        <f>+R97-P97</f>
        <v>0</v>
      </c>
      <c r="T97" s="7">
        <v>20.04</v>
      </c>
      <c r="U97" s="7" t="e">
        <f>+T97-#REF!</f>
        <v>#REF!</v>
      </c>
    </row>
    <row r="98" spans="1:21" ht="12.75">
      <c r="A98" s="3" t="s">
        <v>180</v>
      </c>
      <c r="B98" s="3" t="s">
        <v>181</v>
      </c>
      <c r="C98" s="6">
        <v>0</v>
      </c>
      <c r="D98" s="6">
        <v>127129.56</v>
      </c>
      <c r="E98" s="6">
        <v>76450.98</v>
      </c>
      <c r="F98" s="6">
        <v>91001.56</v>
      </c>
      <c r="G98" s="6">
        <v>232038.14</v>
      </c>
      <c r="H98" s="6">
        <v>186856.79</v>
      </c>
      <c r="I98" s="6">
        <v>141893.93</v>
      </c>
      <c r="J98" s="6">
        <v>116819.78</v>
      </c>
      <c r="K98" s="6">
        <v>96862.87</v>
      </c>
      <c r="L98" s="6">
        <v>103198.47</v>
      </c>
      <c r="M98" s="7">
        <v>107922.15</v>
      </c>
      <c r="N98" s="7">
        <v>119851.14</v>
      </c>
      <c r="O98" s="7">
        <v>153950.49</v>
      </c>
      <c r="P98" s="7">
        <f t="shared" si="1"/>
        <v>1553975.8599999996</v>
      </c>
      <c r="R98" s="7">
        <v>1553975.86</v>
      </c>
      <c r="S98" s="7">
        <f>+R98-P98</f>
        <v>0</v>
      </c>
      <c r="T98" s="7">
        <v>1553975.86</v>
      </c>
      <c r="U98" s="7" t="e">
        <f>+T98-#REF!</f>
        <v>#REF!</v>
      </c>
    </row>
    <row r="99" spans="1:21" ht="12.75">
      <c r="A99" s="3" t="s">
        <v>182</v>
      </c>
      <c r="B99" s="3" t="s">
        <v>183</v>
      </c>
      <c r="C99" s="6">
        <v>0</v>
      </c>
      <c r="D99" s="6">
        <v>0</v>
      </c>
      <c r="E99" s="6">
        <v>0</v>
      </c>
      <c r="F99" s="6">
        <v>492.53</v>
      </c>
      <c r="G99" s="6">
        <v>1304.87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7">
        <v>0</v>
      </c>
      <c r="N99" s="7">
        <v>0</v>
      </c>
      <c r="O99" s="7">
        <v>0</v>
      </c>
      <c r="P99" s="7">
        <f t="shared" si="1"/>
        <v>1797.3999999999999</v>
      </c>
      <c r="R99" s="7">
        <v>1797.4</v>
      </c>
      <c r="S99" s="7">
        <f>+R99-P99</f>
        <v>0</v>
      </c>
      <c r="T99" s="7">
        <v>1797.4</v>
      </c>
      <c r="U99" s="7" t="e">
        <f>+T99-#REF!</f>
        <v>#REF!</v>
      </c>
    </row>
    <row r="100" spans="1:21" ht="12.75">
      <c r="A100" s="3" t="s">
        <v>184</v>
      </c>
      <c r="B100" s="3" t="s">
        <v>185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7">
        <v>0</v>
      </c>
      <c r="N100" s="7">
        <v>0</v>
      </c>
      <c r="O100" s="7">
        <v>0</v>
      </c>
      <c r="P100" s="7">
        <f t="shared" si="1"/>
        <v>0</v>
      </c>
      <c r="R100" s="7">
        <v>0</v>
      </c>
      <c r="S100" s="7">
        <f>+R100-P100</f>
        <v>0</v>
      </c>
      <c r="T100" s="7">
        <v>0</v>
      </c>
      <c r="U100" s="7" t="e">
        <f>+T100-#REF!</f>
        <v>#REF!</v>
      </c>
    </row>
    <row r="101" spans="1:21" ht="12.75">
      <c r="A101" s="3" t="s">
        <v>186</v>
      </c>
      <c r="B101" s="3" t="s">
        <v>187</v>
      </c>
      <c r="C101" s="6">
        <v>0</v>
      </c>
      <c r="D101" s="6">
        <v>25574.33</v>
      </c>
      <c r="E101" s="6">
        <v>114696.43</v>
      </c>
      <c r="F101" s="6">
        <v>80230.02</v>
      </c>
      <c r="G101" s="6">
        <v>118984.28</v>
      </c>
      <c r="H101" s="6">
        <v>143542.75</v>
      </c>
      <c r="I101" s="6">
        <v>132614.02</v>
      </c>
      <c r="J101" s="6">
        <v>110339.12</v>
      </c>
      <c r="K101" s="6">
        <v>133962.1</v>
      </c>
      <c r="L101" s="6">
        <v>127304.61</v>
      </c>
      <c r="M101" s="7">
        <v>94889.73</v>
      </c>
      <c r="N101" s="7">
        <v>37126.48</v>
      </c>
      <c r="O101" s="7">
        <v>194884.8</v>
      </c>
      <c r="P101" s="7">
        <f t="shared" si="1"/>
        <v>1314148.6700000002</v>
      </c>
      <c r="R101" s="7">
        <v>1314148.67</v>
      </c>
      <c r="S101" s="7">
        <f>+R101-P101</f>
        <v>0</v>
      </c>
      <c r="T101" s="7">
        <v>1314148.67</v>
      </c>
      <c r="U101" s="7" t="e">
        <f>+T101-#REF!</f>
        <v>#REF!</v>
      </c>
    </row>
    <row r="102" spans="1:21" ht="12.75">
      <c r="A102" s="3" t="s">
        <v>188</v>
      </c>
      <c r="B102" s="3" t="s">
        <v>189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7">
        <v>0</v>
      </c>
      <c r="N102" s="7">
        <v>0</v>
      </c>
      <c r="O102" s="7">
        <v>0</v>
      </c>
      <c r="P102" s="7">
        <f t="shared" si="1"/>
        <v>0</v>
      </c>
      <c r="R102" s="7">
        <v>0</v>
      </c>
      <c r="S102" s="7">
        <f>+R102-P102</f>
        <v>0</v>
      </c>
      <c r="T102" s="7">
        <v>0</v>
      </c>
      <c r="U102" s="7" t="e">
        <f>+T102-#REF!</f>
        <v>#REF!</v>
      </c>
    </row>
    <row r="103" spans="1:21" ht="12.75">
      <c r="A103" s="3" t="s">
        <v>190</v>
      </c>
      <c r="B103" s="3" t="s">
        <v>191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7">
        <v>0</v>
      </c>
      <c r="N103" s="7">
        <v>0</v>
      </c>
      <c r="O103" s="7">
        <v>0</v>
      </c>
      <c r="P103" s="7">
        <f t="shared" si="1"/>
        <v>0</v>
      </c>
      <c r="R103" s="7">
        <v>0</v>
      </c>
      <c r="S103" s="7">
        <f>+R103-P103</f>
        <v>0</v>
      </c>
      <c r="T103" s="7">
        <v>0</v>
      </c>
      <c r="U103" s="7" t="e">
        <f>+T103-#REF!</f>
        <v>#REF!</v>
      </c>
    </row>
    <row r="104" spans="1:21" ht="12.75">
      <c r="A104" s="3" t="s">
        <v>192</v>
      </c>
      <c r="B104" s="3" t="s">
        <v>193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7">
        <v>0</v>
      </c>
      <c r="N104" s="7">
        <v>0</v>
      </c>
      <c r="O104" s="7">
        <v>0</v>
      </c>
      <c r="P104" s="7">
        <f t="shared" si="1"/>
        <v>0</v>
      </c>
      <c r="R104" s="7">
        <v>0</v>
      </c>
      <c r="S104" s="7">
        <f>+R104-P104</f>
        <v>0</v>
      </c>
      <c r="T104" s="7">
        <v>0</v>
      </c>
      <c r="U104" s="7" t="e">
        <f>+T104-#REF!</f>
        <v>#REF!</v>
      </c>
    </row>
    <row r="105" spans="1:21" ht="12.75">
      <c r="A105" s="3" t="s">
        <v>194</v>
      </c>
      <c r="B105" s="3" t="s">
        <v>195</v>
      </c>
      <c r="C105" s="6">
        <v>0</v>
      </c>
      <c r="D105" s="6">
        <v>12250.92</v>
      </c>
      <c r="E105" s="6">
        <v>1168.84</v>
      </c>
      <c r="F105" s="6">
        <v>8961.73</v>
      </c>
      <c r="G105" s="6">
        <v>2448.09</v>
      </c>
      <c r="H105" s="6">
        <v>9448.05</v>
      </c>
      <c r="I105" s="6">
        <v>14042.47</v>
      </c>
      <c r="J105" s="6">
        <v>8804.17</v>
      </c>
      <c r="K105" s="6">
        <v>10382.97</v>
      </c>
      <c r="L105" s="6">
        <v>6668.98</v>
      </c>
      <c r="M105" s="7">
        <v>3833.92</v>
      </c>
      <c r="N105" s="7">
        <v>10168.69</v>
      </c>
      <c r="O105" s="7">
        <v>7357.25</v>
      </c>
      <c r="P105" s="7">
        <f t="shared" si="1"/>
        <v>95536.07999999999</v>
      </c>
      <c r="R105" s="7">
        <v>95536.08</v>
      </c>
      <c r="S105" s="7">
        <f>+R105-P105</f>
        <v>0</v>
      </c>
      <c r="T105" s="7">
        <v>95536.08</v>
      </c>
      <c r="U105" s="7" t="e">
        <f>+T105-#REF!</f>
        <v>#REF!</v>
      </c>
    </row>
    <row r="106" spans="1:21" ht="12.75">
      <c r="A106" s="3" t="s">
        <v>196</v>
      </c>
      <c r="B106" s="3" t="s">
        <v>197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7">
        <v>0</v>
      </c>
      <c r="N106" s="7">
        <v>0</v>
      </c>
      <c r="O106" s="7">
        <v>0</v>
      </c>
      <c r="P106" s="7">
        <f t="shared" si="1"/>
        <v>0</v>
      </c>
      <c r="R106" s="7">
        <v>0</v>
      </c>
      <c r="S106" s="7">
        <f>+R106-P106</f>
        <v>0</v>
      </c>
      <c r="T106" s="7">
        <v>0</v>
      </c>
      <c r="U106" s="7" t="e">
        <f>+T106-#REF!</f>
        <v>#REF!</v>
      </c>
    </row>
    <row r="107" spans="1:21" ht="12.75">
      <c r="A107" s="3" t="s">
        <v>198</v>
      </c>
      <c r="B107" s="3" t="s">
        <v>199</v>
      </c>
      <c r="C107" s="6">
        <v>0</v>
      </c>
      <c r="D107" s="6">
        <v>0</v>
      </c>
      <c r="E107" s="6">
        <v>3651.52</v>
      </c>
      <c r="F107" s="6">
        <v>4172.25</v>
      </c>
      <c r="G107" s="6">
        <v>0</v>
      </c>
      <c r="H107" s="6">
        <v>210</v>
      </c>
      <c r="I107" s="6">
        <v>0</v>
      </c>
      <c r="J107" s="6">
        <v>0</v>
      </c>
      <c r="K107" s="6">
        <v>555</v>
      </c>
      <c r="L107" s="6">
        <v>3263.26</v>
      </c>
      <c r="M107" s="7">
        <v>135</v>
      </c>
      <c r="N107" s="7">
        <v>0</v>
      </c>
      <c r="O107" s="7">
        <v>0</v>
      </c>
      <c r="P107" s="7">
        <f t="shared" si="1"/>
        <v>11987.03</v>
      </c>
      <c r="R107" s="7">
        <v>11987.03</v>
      </c>
      <c r="S107" s="7">
        <f>+R107-P107</f>
        <v>0</v>
      </c>
      <c r="T107" s="7">
        <v>11987.03</v>
      </c>
      <c r="U107" s="7" t="e">
        <f>+T107-#REF!</f>
        <v>#REF!</v>
      </c>
    </row>
    <row r="108" spans="1:21" ht="12.75">
      <c r="A108" s="3" t="s">
        <v>200</v>
      </c>
      <c r="B108" s="3" t="s">
        <v>201</v>
      </c>
      <c r="C108" s="6">
        <v>0</v>
      </c>
      <c r="D108" s="6">
        <v>741.86</v>
      </c>
      <c r="E108" s="6">
        <v>592.62</v>
      </c>
      <c r="F108" s="6">
        <v>334.59</v>
      </c>
      <c r="G108" s="6">
        <v>0</v>
      </c>
      <c r="H108" s="6">
        <v>1350.8</v>
      </c>
      <c r="I108" s="6">
        <v>737.97</v>
      </c>
      <c r="J108" s="6">
        <v>6857.63</v>
      </c>
      <c r="K108" s="6">
        <v>3946.4</v>
      </c>
      <c r="L108" s="6">
        <v>0</v>
      </c>
      <c r="M108" s="7">
        <v>1537.82</v>
      </c>
      <c r="N108" s="7">
        <v>2220.16</v>
      </c>
      <c r="O108" s="7">
        <v>2140.85</v>
      </c>
      <c r="P108" s="7">
        <f t="shared" si="1"/>
        <v>20460.699999999997</v>
      </c>
      <c r="R108" s="7">
        <v>20460.7</v>
      </c>
      <c r="S108" s="7">
        <f>+R108-P108</f>
        <v>0</v>
      </c>
      <c r="T108" s="7">
        <v>20460.7</v>
      </c>
      <c r="U108" s="7" t="e">
        <f>+T108-#REF!</f>
        <v>#REF!</v>
      </c>
    </row>
    <row r="109" spans="1:21" ht="12.75">
      <c r="A109" s="3" t="s">
        <v>202</v>
      </c>
      <c r="B109" s="3" t="s">
        <v>203</v>
      </c>
      <c r="C109" s="6">
        <v>0</v>
      </c>
      <c r="D109" s="6">
        <v>0</v>
      </c>
      <c r="E109" s="6">
        <v>0</v>
      </c>
      <c r="F109" s="6">
        <v>1194.79</v>
      </c>
      <c r="G109" s="6">
        <v>0</v>
      </c>
      <c r="H109" s="6">
        <v>0</v>
      </c>
      <c r="I109" s="6">
        <v>0</v>
      </c>
      <c r="J109" s="6">
        <v>0</v>
      </c>
      <c r="K109" s="6">
        <v>23462.91</v>
      </c>
      <c r="L109" s="6">
        <v>0</v>
      </c>
      <c r="M109" s="7">
        <v>0</v>
      </c>
      <c r="N109" s="7">
        <v>0</v>
      </c>
      <c r="O109" s="7">
        <v>0</v>
      </c>
      <c r="P109" s="7">
        <f t="shared" si="1"/>
        <v>24657.7</v>
      </c>
      <c r="R109" s="7">
        <v>24657.7</v>
      </c>
      <c r="S109" s="7">
        <f>+R109-P109</f>
        <v>0</v>
      </c>
      <c r="T109" s="7">
        <v>24657.7</v>
      </c>
      <c r="U109" s="7" t="e">
        <f>+T109-#REF!</f>
        <v>#REF!</v>
      </c>
    </row>
    <row r="110" spans="1:21" ht="12.75">
      <c r="A110" s="3" t="s">
        <v>204</v>
      </c>
      <c r="B110" s="3" t="s">
        <v>205</v>
      </c>
      <c r="C110" s="6">
        <v>0</v>
      </c>
      <c r="D110" s="6">
        <v>9236.7</v>
      </c>
      <c r="E110" s="6">
        <v>6626.01</v>
      </c>
      <c r="F110" s="6">
        <v>7863.88</v>
      </c>
      <c r="G110" s="6">
        <v>11359.19</v>
      </c>
      <c r="H110" s="6">
        <v>6528.14</v>
      </c>
      <c r="I110" s="6">
        <v>887.66</v>
      </c>
      <c r="J110" s="6">
        <v>2651.38</v>
      </c>
      <c r="K110" s="6">
        <v>2693.06</v>
      </c>
      <c r="L110" s="6">
        <v>482.15</v>
      </c>
      <c r="M110" s="7">
        <v>1899.72</v>
      </c>
      <c r="N110" s="7">
        <v>513.66</v>
      </c>
      <c r="O110" s="7">
        <v>0</v>
      </c>
      <c r="P110" s="7">
        <f t="shared" si="1"/>
        <v>50741.55</v>
      </c>
      <c r="R110" s="7">
        <v>50741.55</v>
      </c>
      <c r="S110" s="7">
        <f>+R110-P110</f>
        <v>0</v>
      </c>
      <c r="T110" s="7">
        <v>50741.55</v>
      </c>
      <c r="U110" s="7" t="e">
        <f>+T110-#REF!</f>
        <v>#REF!</v>
      </c>
    </row>
    <row r="111" spans="1:21" ht="12.75">
      <c r="A111" s="3" t="s">
        <v>206</v>
      </c>
      <c r="B111" s="3" t="s">
        <v>207</v>
      </c>
      <c r="C111" s="6">
        <v>0</v>
      </c>
      <c r="D111" s="6">
        <v>557.28</v>
      </c>
      <c r="E111" s="6">
        <v>0</v>
      </c>
      <c r="F111" s="6">
        <v>0</v>
      </c>
      <c r="G111" s="6">
        <v>0</v>
      </c>
      <c r="H111" s="6">
        <v>293.76</v>
      </c>
      <c r="I111" s="6">
        <v>0</v>
      </c>
      <c r="J111" s="6">
        <v>0</v>
      </c>
      <c r="K111" s="6">
        <v>0</v>
      </c>
      <c r="L111" s="6">
        <v>0</v>
      </c>
      <c r="M111" s="7">
        <v>0</v>
      </c>
      <c r="N111" s="7">
        <v>20.95</v>
      </c>
      <c r="O111" s="7">
        <v>0</v>
      </c>
      <c r="P111" s="7">
        <f t="shared" si="1"/>
        <v>871.99</v>
      </c>
      <c r="R111" s="7">
        <v>871.99</v>
      </c>
      <c r="S111" s="7">
        <f>+R111-P111</f>
        <v>0</v>
      </c>
      <c r="T111" s="7">
        <v>871.99</v>
      </c>
      <c r="U111" s="7" t="e">
        <f>+T111-#REF!</f>
        <v>#REF!</v>
      </c>
    </row>
    <row r="112" spans="1:21" ht="12.75">
      <c r="A112" s="3" t="s">
        <v>208</v>
      </c>
      <c r="B112" s="3" t="s">
        <v>209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7">
        <v>0</v>
      </c>
      <c r="N112" s="7">
        <v>0</v>
      </c>
      <c r="O112" s="7">
        <v>0</v>
      </c>
      <c r="P112" s="7">
        <f t="shared" si="1"/>
        <v>0</v>
      </c>
      <c r="R112" s="7">
        <v>0</v>
      </c>
      <c r="S112" s="7">
        <f>+R112-P112</f>
        <v>0</v>
      </c>
      <c r="T112" s="7">
        <v>0</v>
      </c>
      <c r="U112" s="7" t="e">
        <f>+T112-#REF!</f>
        <v>#REF!</v>
      </c>
    </row>
    <row r="113" spans="1:21" ht="12.75">
      <c r="A113" s="3" t="s">
        <v>210</v>
      </c>
      <c r="B113" s="3" t="s">
        <v>211</v>
      </c>
      <c r="C113" s="6">
        <v>0</v>
      </c>
      <c r="D113" s="6">
        <v>17177.04</v>
      </c>
      <c r="E113" s="6">
        <v>23379.03</v>
      </c>
      <c r="F113" s="6">
        <v>15700.89</v>
      </c>
      <c r="G113" s="6">
        <v>18472.66</v>
      </c>
      <c r="H113" s="6">
        <v>18529.02</v>
      </c>
      <c r="I113" s="6">
        <v>19671.18</v>
      </c>
      <c r="J113" s="6">
        <v>12082.28</v>
      </c>
      <c r="K113" s="6">
        <v>16657.94</v>
      </c>
      <c r="L113" s="6">
        <v>17954.78</v>
      </c>
      <c r="M113" s="7">
        <v>23243.79</v>
      </c>
      <c r="N113" s="7">
        <v>29170.39</v>
      </c>
      <c r="O113" s="7">
        <v>26349.03</v>
      </c>
      <c r="P113" s="7">
        <f t="shared" si="1"/>
        <v>238388.03</v>
      </c>
      <c r="R113" s="7">
        <v>238388.03</v>
      </c>
      <c r="S113" s="7">
        <f>+R113-P113</f>
        <v>0</v>
      </c>
      <c r="T113" s="7">
        <v>238388.03</v>
      </c>
      <c r="U113" s="7" t="e">
        <f>+T113-#REF!</f>
        <v>#REF!</v>
      </c>
    </row>
    <row r="114" spans="1:21" ht="12.75">
      <c r="A114" s="3" t="s">
        <v>212</v>
      </c>
      <c r="B114" s="3" t="s">
        <v>213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7">
        <v>0</v>
      </c>
      <c r="N114" s="7">
        <v>0</v>
      </c>
      <c r="O114" s="7">
        <v>0</v>
      </c>
      <c r="P114" s="7">
        <f t="shared" si="1"/>
        <v>0</v>
      </c>
      <c r="R114" s="7">
        <v>0</v>
      </c>
      <c r="S114" s="7">
        <f>+R114-P114</f>
        <v>0</v>
      </c>
      <c r="T114" s="7">
        <v>0</v>
      </c>
      <c r="U114" s="7" t="e">
        <f>+T114-#REF!</f>
        <v>#REF!</v>
      </c>
    </row>
    <row r="115" spans="1:21" ht="12.75">
      <c r="A115" s="3" t="s">
        <v>214</v>
      </c>
      <c r="B115" s="3" t="s">
        <v>215</v>
      </c>
      <c r="C115" s="6">
        <v>0</v>
      </c>
      <c r="D115" s="6">
        <v>11590.77</v>
      </c>
      <c r="E115" s="6">
        <v>11239.45</v>
      </c>
      <c r="F115" s="6">
        <v>11086.69</v>
      </c>
      <c r="G115" s="6">
        <v>10467.1</v>
      </c>
      <c r="H115" s="6">
        <v>10864.67</v>
      </c>
      <c r="I115" s="6">
        <v>12168.5</v>
      </c>
      <c r="J115" s="6">
        <v>11721.8</v>
      </c>
      <c r="K115" s="6">
        <v>12181.95</v>
      </c>
      <c r="L115" s="6">
        <v>12462.55</v>
      </c>
      <c r="M115" s="7">
        <v>11266.62</v>
      </c>
      <c r="N115" s="7">
        <v>10384.57</v>
      </c>
      <c r="O115" s="7">
        <v>11186.32</v>
      </c>
      <c r="P115" s="7">
        <f t="shared" si="1"/>
        <v>136620.99</v>
      </c>
      <c r="R115" s="7">
        <v>136620.99</v>
      </c>
      <c r="S115" s="7">
        <f>+R115-P115</f>
        <v>0</v>
      </c>
      <c r="T115" s="7">
        <v>136620.99</v>
      </c>
      <c r="U115" s="7" t="e">
        <f>+T115-#REF!</f>
        <v>#REF!</v>
      </c>
    </row>
    <row r="116" spans="1:21" ht="12.75">
      <c r="A116" s="3" t="s">
        <v>216</v>
      </c>
      <c r="B116" s="3" t="s">
        <v>217</v>
      </c>
      <c r="C116" s="6">
        <v>0</v>
      </c>
      <c r="D116" s="6">
        <v>0</v>
      </c>
      <c r="E116" s="6">
        <v>2319.18</v>
      </c>
      <c r="F116" s="6">
        <v>1785.52</v>
      </c>
      <c r="G116" s="6">
        <v>998.95</v>
      </c>
      <c r="H116" s="6">
        <v>464.04</v>
      </c>
      <c r="I116" s="6">
        <v>3123.31</v>
      </c>
      <c r="J116" s="6">
        <v>0</v>
      </c>
      <c r="K116" s="6">
        <v>4130.51</v>
      </c>
      <c r="L116" s="6">
        <v>1191.85</v>
      </c>
      <c r="M116" s="7">
        <v>1620.32</v>
      </c>
      <c r="N116" s="7">
        <v>1705.57</v>
      </c>
      <c r="O116" s="7">
        <v>1095.15</v>
      </c>
      <c r="P116" s="7">
        <f t="shared" si="1"/>
        <v>18434.4</v>
      </c>
      <c r="R116" s="7">
        <v>18434.4</v>
      </c>
      <c r="S116" s="7">
        <f>+R116-P116</f>
        <v>0</v>
      </c>
      <c r="T116" s="7">
        <v>18434.4</v>
      </c>
      <c r="U116" s="7" t="e">
        <f>+T116-#REF!</f>
        <v>#REF!</v>
      </c>
    </row>
    <row r="117" spans="1:21" ht="12.75">
      <c r="A117" s="3" t="s">
        <v>218</v>
      </c>
      <c r="B117" s="3" t="s">
        <v>219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7">
        <v>0</v>
      </c>
      <c r="N117" s="7">
        <v>0</v>
      </c>
      <c r="O117" s="7">
        <v>0</v>
      </c>
      <c r="P117" s="7">
        <f t="shared" si="1"/>
        <v>0</v>
      </c>
      <c r="R117" s="7">
        <v>0</v>
      </c>
      <c r="S117" s="7">
        <f>+R117-P117</f>
        <v>0</v>
      </c>
      <c r="T117" s="7">
        <v>0</v>
      </c>
      <c r="U117" s="7" t="e">
        <f>+T117-#REF!</f>
        <v>#REF!</v>
      </c>
    </row>
    <row r="118" spans="1:21" ht="12.75">
      <c r="A118" s="3" t="s">
        <v>220</v>
      </c>
      <c r="B118" s="3" t="s">
        <v>221</v>
      </c>
      <c r="C118" s="6">
        <v>0</v>
      </c>
      <c r="D118" s="6">
        <v>29724.71</v>
      </c>
      <c r="E118" s="6">
        <v>27375.58</v>
      </c>
      <c r="F118" s="6">
        <v>29459.84</v>
      </c>
      <c r="G118" s="6">
        <v>26378.8</v>
      </c>
      <c r="H118" s="6">
        <v>27318.73</v>
      </c>
      <c r="I118" s="6">
        <v>29419.05</v>
      </c>
      <c r="J118" s="6">
        <v>27839.26</v>
      </c>
      <c r="K118" s="6">
        <v>28348.4</v>
      </c>
      <c r="L118" s="6">
        <v>27010.71</v>
      </c>
      <c r="M118" s="7">
        <v>24885.63</v>
      </c>
      <c r="N118" s="7">
        <v>19617</v>
      </c>
      <c r="O118" s="7">
        <v>23814.26</v>
      </c>
      <c r="P118" s="7">
        <f t="shared" si="1"/>
        <v>321191.97</v>
      </c>
      <c r="R118" s="7">
        <v>321191.97</v>
      </c>
      <c r="S118" s="7">
        <f>+R118-P118</f>
        <v>0</v>
      </c>
      <c r="T118" s="7">
        <v>321191.97</v>
      </c>
      <c r="U118" s="7" t="e">
        <f>+T118-#REF!</f>
        <v>#REF!</v>
      </c>
    </row>
    <row r="119" spans="1:21" ht="12.75">
      <c r="A119" s="3" t="s">
        <v>222</v>
      </c>
      <c r="B119" s="3" t="s">
        <v>223</v>
      </c>
      <c r="C119" s="6">
        <v>0</v>
      </c>
      <c r="D119" s="6">
        <v>113.66</v>
      </c>
      <c r="E119" s="6">
        <v>0</v>
      </c>
      <c r="F119" s="6">
        <v>0</v>
      </c>
      <c r="G119" s="6">
        <v>45.19</v>
      </c>
      <c r="H119" s="6">
        <v>-0.05</v>
      </c>
      <c r="I119" s="6">
        <v>0</v>
      </c>
      <c r="J119" s="6">
        <v>-102.5</v>
      </c>
      <c r="K119" s="6">
        <v>98.98</v>
      </c>
      <c r="L119" s="6">
        <v>26.1</v>
      </c>
      <c r="M119" s="7">
        <v>61.11</v>
      </c>
      <c r="N119" s="7">
        <v>0</v>
      </c>
      <c r="O119" s="7">
        <v>101.26</v>
      </c>
      <c r="P119" s="7">
        <f t="shared" si="1"/>
        <v>343.74999999999994</v>
      </c>
      <c r="R119" s="7">
        <v>343.75</v>
      </c>
      <c r="S119" s="7">
        <f>+R119-P119</f>
        <v>0</v>
      </c>
      <c r="T119" s="7">
        <v>343.75</v>
      </c>
      <c r="U119" s="7" t="e">
        <f>+T119-#REF!</f>
        <v>#REF!</v>
      </c>
    </row>
    <row r="120" spans="1:21" ht="12.75">
      <c r="A120" s="3" t="s">
        <v>224</v>
      </c>
      <c r="B120" s="3" t="s">
        <v>225</v>
      </c>
      <c r="C120" s="6">
        <v>0</v>
      </c>
      <c r="D120" s="6">
        <v>8010.96</v>
      </c>
      <c r="E120" s="6">
        <v>8220.38</v>
      </c>
      <c r="F120" s="6">
        <v>8455.94</v>
      </c>
      <c r="G120" s="6">
        <v>6991.23</v>
      </c>
      <c r="H120" s="6">
        <v>7983.77</v>
      </c>
      <c r="I120" s="6">
        <v>8105.19</v>
      </c>
      <c r="J120" s="6">
        <v>7616.85</v>
      </c>
      <c r="K120" s="6">
        <v>8644.33</v>
      </c>
      <c r="L120" s="6">
        <v>8100.9</v>
      </c>
      <c r="M120" s="7">
        <v>6786.27</v>
      </c>
      <c r="N120" s="7">
        <v>5438.54</v>
      </c>
      <c r="O120" s="7">
        <v>5685.97</v>
      </c>
      <c r="P120" s="7">
        <f t="shared" si="1"/>
        <v>90040.33</v>
      </c>
      <c r="R120" s="7">
        <v>90040.33</v>
      </c>
      <c r="S120" s="7">
        <f>+R120-P120</f>
        <v>0</v>
      </c>
      <c r="T120" s="7">
        <v>90040.33</v>
      </c>
      <c r="U120" s="7" t="e">
        <f>+T120-#REF!</f>
        <v>#REF!</v>
      </c>
    </row>
    <row r="121" spans="1:21" ht="12.75">
      <c r="A121" s="3" t="s">
        <v>226</v>
      </c>
      <c r="B121" s="3" t="s">
        <v>227</v>
      </c>
      <c r="C121" s="6">
        <v>0</v>
      </c>
      <c r="D121" s="6">
        <v>7869.54</v>
      </c>
      <c r="E121" s="6">
        <v>6493.11</v>
      </c>
      <c r="F121" s="6">
        <v>7176.18</v>
      </c>
      <c r="G121" s="6">
        <v>5883.56</v>
      </c>
      <c r="H121" s="6">
        <v>6485.73</v>
      </c>
      <c r="I121" s="6">
        <v>7250.5</v>
      </c>
      <c r="J121" s="6">
        <v>7314.86</v>
      </c>
      <c r="K121" s="6">
        <v>6498.74</v>
      </c>
      <c r="L121" s="6">
        <v>7082.18</v>
      </c>
      <c r="M121" s="7">
        <v>7078.55</v>
      </c>
      <c r="N121" s="7">
        <v>6677.11</v>
      </c>
      <c r="O121" s="7">
        <v>5763.21</v>
      </c>
      <c r="P121" s="7">
        <f t="shared" si="1"/>
        <v>81573.27</v>
      </c>
      <c r="R121" s="7">
        <v>81573.27</v>
      </c>
      <c r="S121" s="7">
        <f>+R121-P121</f>
        <v>0</v>
      </c>
      <c r="T121" s="7">
        <v>81573.27</v>
      </c>
      <c r="U121" s="7" t="e">
        <f>+T121-#REF!</f>
        <v>#REF!</v>
      </c>
    </row>
    <row r="122" spans="1:21" ht="12.75">
      <c r="A122" s="3" t="s">
        <v>228</v>
      </c>
      <c r="B122" s="3" t="s">
        <v>229</v>
      </c>
      <c r="C122" s="6">
        <v>0</v>
      </c>
      <c r="D122" s="6">
        <v>5333.43</v>
      </c>
      <c r="E122" s="6">
        <v>10813.33</v>
      </c>
      <c r="F122" s="6">
        <v>16380.53</v>
      </c>
      <c r="G122" s="6">
        <v>4478.82</v>
      </c>
      <c r="H122" s="6">
        <v>17488.09</v>
      </c>
      <c r="I122" s="6">
        <v>13407.86</v>
      </c>
      <c r="J122" s="6">
        <v>5448.39</v>
      </c>
      <c r="K122" s="6">
        <v>21992.5</v>
      </c>
      <c r="L122" s="6">
        <v>10099.79</v>
      </c>
      <c r="M122" s="7">
        <v>15038.46</v>
      </c>
      <c r="N122" s="7">
        <v>11474.84</v>
      </c>
      <c r="O122" s="7">
        <v>8431.32</v>
      </c>
      <c r="P122" s="7">
        <f t="shared" si="1"/>
        <v>140387.36</v>
      </c>
      <c r="R122" s="7">
        <v>140387.36</v>
      </c>
      <c r="S122" s="7">
        <f>+R122-P122</f>
        <v>0</v>
      </c>
      <c r="T122" s="7">
        <v>140387.36</v>
      </c>
      <c r="U122" s="7" t="e">
        <f>+T122-#REF!</f>
        <v>#REF!</v>
      </c>
    </row>
    <row r="123" spans="1:21" ht="12.75">
      <c r="A123" s="3" t="s">
        <v>230</v>
      </c>
      <c r="B123" s="3" t="s">
        <v>231</v>
      </c>
      <c r="C123" s="6">
        <v>0</v>
      </c>
      <c r="D123" s="6">
        <v>255.29</v>
      </c>
      <c r="E123" s="6">
        <v>533.07</v>
      </c>
      <c r="F123" s="6">
        <v>897.92</v>
      </c>
      <c r="G123" s="6">
        <v>359.01</v>
      </c>
      <c r="H123" s="6">
        <v>711.94</v>
      </c>
      <c r="I123" s="6">
        <v>412.14</v>
      </c>
      <c r="J123" s="6">
        <v>580.24</v>
      </c>
      <c r="K123" s="6">
        <v>1273.33</v>
      </c>
      <c r="L123" s="6">
        <v>860.25</v>
      </c>
      <c r="M123" s="7">
        <v>693.69</v>
      </c>
      <c r="N123" s="7">
        <v>396.39</v>
      </c>
      <c r="O123" s="7">
        <v>349.22</v>
      </c>
      <c r="P123" s="7">
        <f aca="true" t="shared" si="2" ref="P123:P186">SUM(D123:O123)</f>
        <v>7322.49</v>
      </c>
      <c r="R123" s="7">
        <v>7322.49</v>
      </c>
      <c r="S123" s="7">
        <f>+R123-P123</f>
        <v>0</v>
      </c>
      <c r="T123" s="7">
        <v>7322.49</v>
      </c>
      <c r="U123" s="7" t="e">
        <f>+T123-#REF!</f>
        <v>#REF!</v>
      </c>
    </row>
    <row r="124" spans="1:21" ht="12.75">
      <c r="A124" s="3" t="s">
        <v>232</v>
      </c>
      <c r="B124" s="3" t="s">
        <v>233</v>
      </c>
      <c r="C124" s="6">
        <v>0</v>
      </c>
      <c r="D124" s="6">
        <v>3136.54</v>
      </c>
      <c r="E124" s="6">
        <v>2552.45</v>
      </c>
      <c r="F124" s="6">
        <v>2961.81</v>
      </c>
      <c r="G124" s="6">
        <v>3080.59</v>
      </c>
      <c r="H124" s="6">
        <v>2776.37</v>
      </c>
      <c r="I124" s="6">
        <v>2600.77</v>
      </c>
      <c r="J124" s="6">
        <v>1760.58</v>
      </c>
      <c r="K124" s="6">
        <v>2980.99</v>
      </c>
      <c r="L124" s="6">
        <v>918.73</v>
      </c>
      <c r="M124" s="7">
        <v>464.26</v>
      </c>
      <c r="N124" s="7">
        <v>447.31</v>
      </c>
      <c r="O124" s="7">
        <v>374.43</v>
      </c>
      <c r="P124" s="7">
        <f t="shared" si="2"/>
        <v>24054.829999999998</v>
      </c>
      <c r="R124" s="7">
        <v>24054.83</v>
      </c>
      <c r="S124" s="7">
        <f>+R124-P124</f>
        <v>0</v>
      </c>
      <c r="T124" s="7">
        <v>24054.83</v>
      </c>
      <c r="U124" s="7" t="e">
        <f>+T124-#REF!</f>
        <v>#REF!</v>
      </c>
    </row>
    <row r="125" spans="1:21" ht="12.75">
      <c r="A125" s="3" t="s">
        <v>234</v>
      </c>
      <c r="B125" s="3" t="s">
        <v>235</v>
      </c>
      <c r="C125" s="6">
        <v>0</v>
      </c>
      <c r="D125" s="6">
        <v>10499.26</v>
      </c>
      <c r="E125" s="6">
        <v>11693.61</v>
      </c>
      <c r="F125" s="6">
        <v>11737.52</v>
      </c>
      <c r="G125" s="6">
        <v>13671.59</v>
      </c>
      <c r="H125" s="6">
        <v>10907.27</v>
      </c>
      <c r="I125" s="6">
        <v>11088.85</v>
      </c>
      <c r="J125" s="6">
        <v>11212.49</v>
      </c>
      <c r="K125" s="6">
        <v>12384.31</v>
      </c>
      <c r="L125" s="6">
        <v>13343.12</v>
      </c>
      <c r="M125" s="7">
        <v>12804.69</v>
      </c>
      <c r="N125" s="7">
        <v>12081.95</v>
      </c>
      <c r="O125" s="7">
        <v>11242.73</v>
      </c>
      <c r="P125" s="7">
        <f t="shared" si="2"/>
        <v>142667.39</v>
      </c>
      <c r="R125" s="7">
        <v>142667.39</v>
      </c>
      <c r="S125" s="7">
        <f>+R125-P125</f>
        <v>0</v>
      </c>
      <c r="T125" s="7">
        <v>142667.39</v>
      </c>
      <c r="U125" s="7" t="e">
        <f>+T125-#REF!</f>
        <v>#REF!</v>
      </c>
    </row>
    <row r="126" spans="1:21" ht="12.75">
      <c r="A126" s="3" t="s">
        <v>236</v>
      </c>
      <c r="B126" s="3" t="s">
        <v>237</v>
      </c>
      <c r="C126" s="6">
        <v>0</v>
      </c>
      <c r="D126" s="6">
        <v>10885.06</v>
      </c>
      <c r="E126" s="6">
        <v>25677.01</v>
      </c>
      <c r="F126" s="6">
        <v>8712.82</v>
      </c>
      <c r="G126" s="6">
        <v>13923.56</v>
      </c>
      <c r="H126" s="6">
        <v>9023.4</v>
      </c>
      <c r="I126" s="6">
        <v>9545.89</v>
      </c>
      <c r="J126" s="6">
        <v>9810.01</v>
      </c>
      <c r="K126" s="6">
        <v>8788.25</v>
      </c>
      <c r="L126" s="6">
        <v>10209.64</v>
      </c>
      <c r="M126" s="7">
        <v>11981.14</v>
      </c>
      <c r="N126" s="7">
        <v>9314.51</v>
      </c>
      <c r="O126" s="7">
        <v>19825.21</v>
      </c>
      <c r="P126" s="7">
        <f t="shared" si="2"/>
        <v>147696.49999999997</v>
      </c>
      <c r="R126" s="7">
        <v>147696.5</v>
      </c>
      <c r="S126" s="7">
        <f>+R126-P126</f>
        <v>0</v>
      </c>
      <c r="T126" s="7">
        <v>147696.5</v>
      </c>
      <c r="U126" s="7" t="e">
        <f>+T126-#REF!</f>
        <v>#REF!</v>
      </c>
    </row>
    <row r="127" spans="1:21" ht="12.75">
      <c r="A127" s="3" t="s">
        <v>238</v>
      </c>
      <c r="B127" s="3" t="s">
        <v>239</v>
      </c>
      <c r="C127" s="6">
        <v>0</v>
      </c>
      <c r="D127" s="6">
        <v>0</v>
      </c>
      <c r="E127" s="6">
        <v>0</v>
      </c>
      <c r="F127" s="6">
        <v>294.44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7">
        <v>0</v>
      </c>
      <c r="N127" s="7">
        <v>0</v>
      </c>
      <c r="O127" s="7">
        <v>0</v>
      </c>
      <c r="P127" s="7">
        <f t="shared" si="2"/>
        <v>294.44</v>
      </c>
      <c r="R127" s="7">
        <v>294.44</v>
      </c>
      <c r="S127" s="7">
        <f>+R127-P127</f>
        <v>0</v>
      </c>
      <c r="T127" s="7">
        <v>294.44</v>
      </c>
      <c r="U127" s="7" t="e">
        <f>+T127-#REF!</f>
        <v>#REF!</v>
      </c>
    </row>
    <row r="128" spans="1:21" ht="12.75">
      <c r="A128" s="3" t="s">
        <v>240</v>
      </c>
      <c r="B128" s="3" t="s">
        <v>241</v>
      </c>
      <c r="C128" s="6">
        <v>0</v>
      </c>
      <c r="D128" s="6">
        <v>19500</v>
      </c>
      <c r="E128" s="6">
        <v>19500</v>
      </c>
      <c r="F128" s="6">
        <v>19500</v>
      </c>
      <c r="G128" s="6">
        <v>19500</v>
      </c>
      <c r="H128" s="6">
        <v>19500</v>
      </c>
      <c r="I128" s="6">
        <v>19500</v>
      </c>
      <c r="J128" s="6">
        <v>19500</v>
      </c>
      <c r="K128" s="6">
        <v>19500</v>
      </c>
      <c r="L128" s="6">
        <v>19500</v>
      </c>
      <c r="M128" s="7">
        <v>19500</v>
      </c>
      <c r="N128" s="7">
        <v>19500</v>
      </c>
      <c r="O128" s="7">
        <v>-43532</v>
      </c>
      <c r="P128" s="7">
        <f t="shared" si="2"/>
        <v>170968</v>
      </c>
      <c r="R128" s="7">
        <v>170968</v>
      </c>
      <c r="S128" s="7">
        <f>+R128-P128</f>
        <v>0</v>
      </c>
      <c r="T128" s="7">
        <v>170968</v>
      </c>
      <c r="U128" s="7" t="e">
        <f>+T128-#REF!</f>
        <v>#REF!</v>
      </c>
    </row>
    <row r="129" spans="1:21" ht="12.75">
      <c r="A129" s="3" t="s">
        <v>242</v>
      </c>
      <c r="B129" s="3" t="s">
        <v>243</v>
      </c>
      <c r="C129" s="6">
        <v>0</v>
      </c>
      <c r="D129" s="6">
        <v>0</v>
      </c>
      <c r="E129" s="6">
        <v>1748.88</v>
      </c>
      <c r="F129" s="6">
        <v>831.45</v>
      </c>
      <c r="G129" s="6">
        <v>1233.32</v>
      </c>
      <c r="H129" s="6">
        <v>449</v>
      </c>
      <c r="I129" s="6">
        <v>1023.28</v>
      </c>
      <c r="J129" s="6">
        <v>555.89</v>
      </c>
      <c r="K129" s="6">
        <v>1474.98</v>
      </c>
      <c r="L129" s="6">
        <v>874.92</v>
      </c>
      <c r="M129" s="7">
        <v>1330.96</v>
      </c>
      <c r="N129" s="7">
        <v>736.44</v>
      </c>
      <c r="O129" s="7">
        <v>947.73</v>
      </c>
      <c r="P129" s="7">
        <f t="shared" si="2"/>
        <v>11206.85</v>
      </c>
      <c r="R129" s="7">
        <v>11206.85</v>
      </c>
      <c r="S129" s="7">
        <f>+R129-P129</f>
        <v>0</v>
      </c>
      <c r="T129" s="7">
        <v>11206.85</v>
      </c>
      <c r="U129" s="7" t="e">
        <f>+T129-#REF!</f>
        <v>#REF!</v>
      </c>
    </row>
    <row r="130" spans="1:21" ht="12.75">
      <c r="A130" s="3" t="s">
        <v>244</v>
      </c>
      <c r="B130" s="3" t="s">
        <v>245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7">
        <v>0</v>
      </c>
      <c r="N130" s="7">
        <v>0</v>
      </c>
      <c r="O130" s="7">
        <v>0</v>
      </c>
      <c r="P130" s="7">
        <f t="shared" si="2"/>
        <v>0</v>
      </c>
      <c r="R130" s="7">
        <v>0</v>
      </c>
      <c r="S130" s="7">
        <f>+R130-P130</f>
        <v>0</v>
      </c>
      <c r="T130" s="7">
        <v>0</v>
      </c>
      <c r="U130" s="7" t="e">
        <f>+T130-#REF!</f>
        <v>#REF!</v>
      </c>
    </row>
    <row r="131" spans="1:21" ht="12.75">
      <c r="A131" s="3" t="s">
        <v>246</v>
      </c>
      <c r="B131" s="3" t="s">
        <v>247</v>
      </c>
      <c r="C131" s="6">
        <v>0</v>
      </c>
      <c r="D131" s="6">
        <v>51.15</v>
      </c>
      <c r="E131" s="6">
        <v>67.48</v>
      </c>
      <c r="F131" s="6">
        <v>52.96</v>
      </c>
      <c r="G131" s="6">
        <v>52.1</v>
      </c>
      <c r="H131" s="6">
        <v>50.51</v>
      </c>
      <c r="I131" s="6">
        <v>65.76</v>
      </c>
      <c r="J131" s="6">
        <v>73.66</v>
      </c>
      <c r="K131" s="6">
        <v>62.71</v>
      </c>
      <c r="L131" s="6">
        <v>62.74</v>
      </c>
      <c r="M131" s="7">
        <v>56.07</v>
      </c>
      <c r="N131" s="7">
        <v>49.55</v>
      </c>
      <c r="O131" s="7">
        <v>38.04</v>
      </c>
      <c r="P131" s="7">
        <f t="shared" si="2"/>
        <v>682.7299999999999</v>
      </c>
      <c r="R131" s="7">
        <v>682.73</v>
      </c>
      <c r="S131" s="7">
        <f>+R131-P131</f>
        <v>0</v>
      </c>
      <c r="T131" s="7">
        <v>682.73</v>
      </c>
      <c r="U131" s="7" t="e">
        <f>+T131-#REF!</f>
        <v>#REF!</v>
      </c>
    </row>
    <row r="132" spans="1:21" ht="12.75">
      <c r="A132" s="3" t="s">
        <v>248</v>
      </c>
      <c r="B132" s="3" t="s">
        <v>249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7">
        <v>0</v>
      </c>
      <c r="N132" s="7">
        <v>0</v>
      </c>
      <c r="O132" s="7">
        <v>0</v>
      </c>
      <c r="P132" s="7">
        <f t="shared" si="2"/>
        <v>0</v>
      </c>
      <c r="R132" s="7">
        <v>0</v>
      </c>
      <c r="S132" s="7">
        <f>+R132-P132</f>
        <v>0</v>
      </c>
      <c r="T132" s="7">
        <v>0</v>
      </c>
      <c r="U132" s="7" t="e">
        <f>+T132-#REF!</f>
        <v>#REF!</v>
      </c>
    </row>
    <row r="133" spans="1:21" ht="12.75">
      <c r="A133" s="3" t="s">
        <v>250</v>
      </c>
      <c r="B133" s="3" t="s">
        <v>251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7">
        <v>0</v>
      </c>
      <c r="N133" s="7">
        <v>0</v>
      </c>
      <c r="O133" s="7">
        <v>0</v>
      </c>
      <c r="P133" s="7">
        <f t="shared" si="2"/>
        <v>0</v>
      </c>
      <c r="R133" s="7">
        <v>0</v>
      </c>
      <c r="S133" s="7">
        <f>+R133-P133</f>
        <v>0</v>
      </c>
      <c r="T133" s="7">
        <v>0</v>
      </c>
      <c r="U133" s="7" t="e">
        <f>+T133-#REF!</f>
        <v>#REF!</v>
      </c>
    </row>
    <row r="134" spans="1:21" ht="12.75">
      <c r="A134" s="3" t="s">
        <v>252</v>
      </c>
      <c r="B134" s="3" t="s">
        <v>253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7">
        <v>0</v>
      </c>
      <c r="N134" s="7">
        <v>0</v>
      </c>
      <c r="O134" s="7">
        <v>0</v>
      </c>
      <c r="P134" s="7">
        <f t="shared" si="2"/>
        <v>0</v>
      </c>
      <c r="R134" s="7">
        <v>0</v>
      </c>
      <c r="S134" s="7">
        <f>+R134-P134</f>
        <v>0</v>
      </c>
      <c r="T134" s="7">
        <v>0</v>
      </c>
      <c r="U134" s="7" t="e">
        <f>+T134-#REF!</f>
        <v>#REF!</v>
      </c>
    </row>
    <row r="135" spans="1:21" ht="12.75">
      <c r="A135" s="3" t="s">
        <v>254</v>
      </c>
      <c r="B135" s="3" t="s">
        <v>255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7">
        <v>0</v>
      </c>
      <c r="N135" s="7">
        <v>0</v>
      </c>
      <c r="O135" s="7">
        <v>0</v>
      </c>
      <c r="P135" s="7">
        <f t="shared" si="2"/>
        <v>0</v>
      </c>
      <c r="R135" s="7">
        <v>0</v>
      </c>
      <c r="S135" s="7">
        <f>+R135-P135</f>
        <v>0</v>
      </c>
      <c r="T135" s="7">
        <v>0</v>
      </c>
      <c r="U135" s="7" t="e">
        <f>+T135-#REF!</f>
        <v>#REF!</v>
      </c>
    </row>
    <row r="136" spans="1:21" ht="12.75">
      <c r="A136" s="3" t="s">
        <v>256</v>
      </c>
      <c r="B136" s="3" t="s">
        <v>257</v>
      </c>
      <c r="C136" s="6">
        <v>0</v>
      </c>
      <c r="D136" s="6">
        <v>0</v>
      </c>
      <c r="E136" s="6">
        <v>0</v>
      </c>
      <c r="F136" s="6">
        <v>0</v>
      </c>
      <c r="G136" s="6">
        <v>274.4</v>
      </c>
      <c r="H136" s="6">
        <v>15.6</v>
      </c>
      <c r="I136" s="6">
        <v>0</v>
      </c>
      <c r="J136" s="6">
        <v>0</v>
      </c>
      <c r="K136" s="6">
        <v>0</v>
      </c>
      <c r="L136" s="6">
        <v>31.2</v>
      </c>
      <c r="M136" s="7">
        <v>0</v>
      </c>
      <c r="N136" s="7">
        <v>0</v>
      </c>
      <c r="O136" s="7">
        <v>0</v>
      </c>
      <c r="P136" s="7">
        <f t="shared" si="2"/>
        <v>321.2</v>
      </c>
      <c r="R136" s="7">
        <v>321.2</v>
      </c>
      <c r="S136" s="7">
        <f>+R136-P136</f>
        <v>0</v>
      </c>
      <c r="T136" s="7">
        <v>321.2</v>
      </c>
      <c r="U136" s="7" t="e">
        <f>+T136-#REF!</f>
        <v>#REF!</v>
      </c>
    </row>
    <row r="137" spans="1:21" ht="12.75">
      <c r="A137" s="3" t="s">
        <v>258</v>
      </c>
      <c r="B137" s="3" t="s">
        <v>259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7">
        <v>0</v>
      </c>
      <c r="N137" s="7">
        <v>0</v>
      </c>
      <c r="O137" s="7">
        <v>0</v>
      </c>
      <c r="P137" s="7">
        <f t="shared" si="2"/>
        <v>0</v>
      </c>
      <c r="R137" s="7">
        <v>0</v>
      </c>
      <c r="S137" s="7">
        <f>+R137-P137</f>
        <v>0</v>
      </c>
      <c r="T137" s="7">
        <v>0</v>
      </c>
      <c r="U137" s="7" t="e">
        <f>+T137-#REF!</f>
        <v>#REF!</v>
      </c>
    </row>
    <row r="138" spans="1:21" ht="12.75">
      <c r="A138" s="3" t="s">
        <v>260</v>
      </c>
      <c r="B138" s="3" t="s">
        <v>261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7">
        <v>0</v>
      </c>
      <c r="N138" s="7">
        <v>0</v>
      </c>
      <c r="O138" s="7">
        <v>0</v>
      </c>
      <c r="P138" s="7">
        <f t="shared" si="2"/>
        <v>0</v>
      </c>
      <c r="R138" s="7">
        <v>0</v>
      </c>
      <c r="S138" s="7">
        <f>+R138-P138</f>
        <v>0</v>
      </c>
      <c r="T138" s="7">
        <v>0</v>
      </c>
      <c r="U138" s="7" t="e">
        <f>+T138-#REF!</f>
        <v>#REF!</v>
      </c>
    </row>
    <row r="139" spans="1:21" ht="12.75">
      <c r="A139" s="3" t="s">
        <v>262</v>
      </c>
      <c r="B139" s="3" t="s">
        <v>263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7">
        <v>0</v>
      </c>
      <c r="N139" s="7">
        <v>0</v>
      </c>
      <c r="O139" s="7">
        <v>0</v>
      </c>
      <c r="P139" s="7">
        <f t="shared" si="2"/>
        <v>0</v>
      </c>
      <c r="R139" s="7">
        <v>0</v>
      </c>
      <c r="S139" s="7">
        <f>+R139-P139</f>
        <v>0</v>
      </c>
      <c r="T139" s="7">
        <v>0</v>
      </c>
      <c r="U139" s="7" t="e">
        <f>+T139-#REF!</f>
        <v>#REF!</v>
      </c>
    </row>
    <row r="140" spans="1:21" ht="12.75">
      <c r="A140" s="3" t="s">
        <v>264</v>
      </c>
      <c r="B140" s="3" t="s">
        <v>265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7">
        <v>0</v>
      </c>
      <c r="N140" s="7">
        <v>0</v>
      </c>
      <c r="O140" s="7">
        <v>0</v>
      </c>
      <c r="P140" s="7">
        <f t="shared" si="2"/>
        <v>0</v>
      </c>
      <c r="R140" s="7">
        <v>0</v>
      </c>
      <c r="S140" s="7">
        <f>+R140-P140</f>
        <v>0</v>
      </c>
      <c r="T140" s="7">
        <v>0</v>
      </c>
      <c r="U140" s="7" t="e">
        <f>+T140-#REF!</f>
        <v>#REF!</v>
      </c>
    </row>
    <row r="141" spans="1:21" ht="12.75">
      <c r="A141" s="3" t="s">
        <v>266</v>
      </c>
      <c r="B141" s="3" t="s">
        <v>267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7">
        <v>0</v>
      </c>
      <c r="N141" s="7">
        <v>0</v>
      </c>
      <c r="O141" s="7">
        <v>0</v>
      </c>
      <c r="P141" s="7">
        <f t="shared" si="2"/>
        <v>0</v>
      </c>
      <c r="R141" s="7">
        <v>0</v>
      </c>
      <c r="S141" s="7">
        <f>+R141-P141</f>
        <v>0</v>
      </c>
      <c r="T141" s="7">
        <v>0</v>
      </c>
      <c r="U141" s="7" t="e">
        <f>+T141-#REF!</f>
        <v>#REF!</v>
      </c>
    </row>
    <row r="142" spans="1:21" ht="12.75">
      <c r="A142" s="3" t="s">
        <v>268</v>
      </c>
      <c r="B142" s="3" t="s">
        <v>269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7">
        <v>0</v>
      </c>
      <c r="N142" s="7">
        <v>0</v>
      </c>
      <c r="O142" s="7">
        <v>0</v>
      </c>
      <c r="P142" s="7">
        <f t="shared" si="2"/>
        <v>0</v>
      </c>
      <c r="R142" s="7">
        <v>0</v>
      </c>
      <c r="S142" s="7">
        <f>+R142-P142</f>
        <v>0</v>
      </c>
      <c r="T142" s="7">
        <v>0</v>
      </c>
      <c r="U142" s="7" t="e">
        <f>+T142-#REF!</f>
        <v>#REF!</v>
      </c>
    </row>
    <row r="143" spans="1:21" ht="12.75">
      <c r="A143" s="3" t="s">
        <v>270</v>
      </c>
      <c r="B143" s="3" t="s">
        <v>271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7">
        <v>0</v>
      </c>
      <c r="N143" s="7">
        <v>0</v>
      </c>
      <c r="O143" s="7">
        <v>0</v>
      </c>
      <c r="P143" s="7">
        <f t="shared" si="2"/>
        <v>0</v>
      </c>
      <c r="R143" s="7">
        <v>0</v>
      </c>
      <c r="S143" s="7">
        <f>+R143-P143</f>
        <v>0</v>
      </c>
      <c r="T143" s="7">
        <v>0</v>
      </c>
      <c r="U143" s="7" t="e">
        <f>+T143-#REF!</f>
        <v>#REF!</v>
      </c>
    </row>
    <row r="144" spans="1:21" ht="12.75">
      <c r="A144" s="3" t="s">
        <v>272</v>
      </c>
      <c r="B144" s="3" t="s">
        <v>273</v>
      </c>
      <c r="C144" s="6">
        <v>0</v>
      </c>
      <c r="D144" s="6">
        <v>6639.69</v>
      </c>
      <c r="E144" s="6">
        <v>6467.22</v>
      </c>
      <c r="F144" s="6">
        <v>7142.56</v>
      </c>
      <c r="G144" s="6">
        <v>5883.8</v>
      </c>
      <c r="H144" s="6">
        <v>6967.8</v>
      </c>
      <c r="I144" s="6">
        <v>7241.6</v>
      </c>
      <c r="J144" s="6">
        <v>6323.86</v>
      </c>
      <c r="K144" s="6">
        <v>7026.25</v>
      </c>
      <c r="L144" s="6">
        <v>6715.95</v>
      </c>
      <c r="M144" s="7">
        <v>6368.47</v>
      </c>
      <c r="N144" s="7">
        <v>6434.93</v>
      </c>
      <c r="O144" s="7">
        <v>7130.94</v>
      </c>
      <c r="P144" s="7">
        <f t="shared" si="2"/>
        <v>80343.07</v>
      </c>
      <c r="R144" s="7">
        <v>80343.07</v>
      </c>
      <c r="S144" s="7">
        <f>+R144-P144</f>
        <v>0</v>
      </c>
      <c r="T144" s="7">
        <v>80343.07</v>
      </c>
      <c r="U144" s="7" t="e">
        <f>+T144-#REF!</f>
        <v>#REF!</v>
      </c>
    </row>
    <row r="145" spans="1:21" ht="12.75">
      <c r="A145" s="3" t="s">
        <v>274</v>
      </c>
      <c r="B145" s="3" t="s">
        <v>275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7">
        <v>0</v>
      </c>
      <c r="N145" s="7">
        <v>0</v>
      </c>
      <c r="O145" s="7">
        <v>0</v>
      </c>
      <c r="P145" s="7">
        <f t="shared" si="2"/>
        <v>0</v>
      </c>
      <c r="R145" s="7">
        <v>0</v>
      </c>
      <c r="S145" s="7">
        <f>+R145-P145</f>
        <v>0</v>
      </c>
      <c r="T145" s="7">
        <v>0</v>
      </c>
      <c r="U145" s="7" t="e">
        <f>+T145-#REF!</f>
        <v>#REF!</v>
      </c>
    </row>
    <row r="146" spans="1:21" ht="12.75">
      <c r="A146" s="3" t="s">
        <v>276</v>
      </c>
      <c r="B146" s="3" t="s">
        <v>277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7">
        <v>0</v>
      </c>
      <c r="N146" s="7">
        <v>0</v>
      </c>
      <c r="O146" s="7">
        <v>0</v>
      </c>
      <c r="P146" s="7">
        <f t="shared" si="2"/>
        <v>0</v>
      </c>
      <c r="R146" s="7">
        <v>0</v>
      </c>
      <c r="S146" s="7">
        <f>+R146-P146</f>
        <v>0</v>
      </c>
      <c r="T146" s="7">
        <v>0</v>
      </c>
      <c r="U146" s="7" t="e">
        <f>+T146-#REF!</f>
        <v>#REF!</v>
      </c>
    </row>
    <row r="147" spans="1:21" ht="12.75">
      <c r="A147" s="3" t="s">
        <v>278</v>
      </c>
      <c r="B147" s="3" t="s">
        <v>279</v>
      </c>
      <c r="C147" s="6">
        <v>0</v>
      </c>
      <c r="D147" s="6">
        <v>0</v>
      </c>
      <c r="E147" s="6">
        <v>750</v>
      </c>
      <c r="F147" s="6">
        <v>2000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7">
        <v>0</v>
      </c>
      <c r="N147" s="7">
        <v>0</v>
      </c>
      <c r="O147" s="7">
        <v>0</v>
      </c>
      <c r="P147" s="7">
        <f t="shared" si="2"/>
        <v>2750</v>
      </c>
      <c r="R147" s="7">
        <v>2750</v>
      </c>
      <c r="S147" s="7">
        <f>+R147-P147</f>
        <v>0</v>
      </c>
      <c r="T147" s="7">
        <v>2750</v>
      </c>
      <c r="U147" s="7" t="e">
        <f>+T147-#REF!</f>
        <v>#REF!</v>
      </c>
    </row>
    <row r="148" spans="1:21" ht="12.75">
      <c r="A148" s="3" t="s">
        <v>280</v>
      </c>
      <c r="B148" s="3" t="s">
        <v>281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7">
        <v>0</v>
      </c>
      <c r="N148" s="7">
        <v>0</v>
      </c>
      <c r="O148" s="7">
        <v>0</v>
      </c>
      <c r="P148" s="7">
        <f t="shared" si="2"/>
        <v>0</v>
      </c>
      <c r="R148" s="7">
        <v>0</v>
      </c>
      <c r="S148" s="7">
        <f>+R148-P148</f>
        <v>0</v>
      </c>
      <c r="T148" s="7">
        <v>0</v>
      </c>
      <c r="U148" s="7" t="e">
        <f>+T148-#REF!</f>
        <v>#REF!</v>
      </c>
    </row>
    <row r="149" spans="1:21" ht="12.75">
      <c r="A149" s="3" t="s">
        <v>282</v>
      </c>
      <c r="B149" s="3" t="s">
        <v>283</v>
      </c>
      <c r="C149" s="6">
        <v>0</v>
      </c>
      <c r="D149" s="6">
        <v>2699.2</v>
      </c>
      <c r="E149" s="6">
        <v>3934</v>
      </c>
      <c r="F149" s="6">
        <v>0</v>
      </c>
      <c r="G149" s="6">
        <v>0</v>
      </c>
      <c r="H149" s="6">
        <v>0</v>
      </c>
      <c r="I149" s="6">
        <v>2187.4</v>
      </c>
      <c r="J149" s="6">
        <v>24218.95</v>
      </c>
      <c r="K149" s="6">
        <v>29566.97</v>
      </c>
      <c r="L149" s="6">
        <v>24186.05</v>
      </c>
      <c r="M149" s="7">
        <v>20541.85</v>
      </c>
      <c r="N149" s="7">
        <v>0</v>
      </c>
      <c r="O149" s="7">
        <v>625.42</v>
      </c>
      <c r="P149" s="7">
        <f t="shared" si="2"/>
        <v>107959.84000000001</v>
      </c>
      <c r="R149" s="7">
        <v>107959.84</v>
      </c>
      <c r="S149" s="7">
        <f>+R149-P149</f>
        <v>0</v>
      </c>
      <c r="T149" s="7">
        <v>107959.84</v>
      </c>
      <c r="U149" s="7" t="e">
        <f>+T149-#REF!</f>
        <v>#REF!</v>
      </c>
    </row>
    <row r="150" spans="1:21" ht="12.75">
      <c r="A150" s="3" t="s">
        <v>284</v>
      </c>
      <c r="B150" s="3" t="s">
        <v>285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7">
        <v>0</v>
      </c>
      <c r="N150" s="7">
        <v>3721.55</v>
      </c>
      <c r="O150" s="7">
        <v>0</v>
      </c>
      <c r="P150" s="7">
        <f t="shared" si="2"/>
        <v>3721.55</v>
      </c>
      <c r="R150" s="7">
        <v>3721.55</v>
      </c>
      <c r="S150" s="7">
        <f>+R150-P150</f>
        <v>0</v>
      </c>
      <c r="T150" s="7">
        <v>3721.55</v>
      </c>
      <c r="U150" s="7" t="e">
        <f>+T150-#REF!</f>
        <v>#REF!</v>
      </c>
    </row>
    <row r="151" spans="1:21" ht="12.75">
      <c r="A151" s="3" t="s">
        <v>286</v>
      </c>
      <c r="B151" s="3" t="s">
        <v>287</v>
      </c>
      <c r="C151" s="6">
        <v>0</v>
      </c>
      <c r="D151" s="6">
        <v>3850</v>
      </c>
      <c r="E151" s="6">
        <v>1600</v>
      </c>
      <c r="F151" s="6">
        <v>200</v>
      </c>
      <c r="G151" s="6">
        <v>4400</v>
      </c>
      <c r="H151" s="6">
        <v>600</v>
      </c>
      <c r="I151" s="6">
        <v>1200</v>
      </c>
      <c r="J151" s="6">
        <v>700</v>
      </c>
      <c r="K151" s="6">
        <v>1950</v>
      </c>
      <c r="L151" s="6">
        <v>200</v>
      </c>
      <c r="M151" s="7">
        <v>1350</v>
      </c>
      <c r="N151" s="7">
        <v>1400</v>
      </c>
      <c r="O151" s="7">
        <v>1250</v>
      </c>
      <c r="P151" s="7">
        <f t="shared" si="2"/>
        <v>18700</v>
      </c>
      <c r="R151" s="7">
        <v>18700</v>
      </c>
      <c r="S151" s="7">
        <f>+R151-P151</f>
        <v>0</v>
      </c>
      <c r="T151" s="7">
        <v>18700</v>
      </c>
      <c r="U151" s="7" t="e">
        <f>+T151-#REF!</f>
        <v>#REF!</v>
      </c>
    </row>
    <row r="152" spans="1:21" ht="12.75">
      <c r="A152" s="3" t="s">
        <v>288</v>
      </c>
      <c r="B152" s="3" t="s">
        <v>289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7">
        <v>0</v>
      </c>
      <c r="N152" s="7">
        <v>0</v>
      </c>
      <c r="O152" s="7">
        <v>0</v>
      </c>
      <c r="P152" s="7">
        <f t="shared" si="2"/>
        <v>0</v>
      </c>
      <c r="R152" s="7">
        <v>0</v>
      </c>
      <c r="S152" s="7">
        <f>+R152-P152</f>
        <v>0</v>
      </c>
      <c r="T152" s="7">
        <v>0</v>
      </c>
      <c r="U152" s="7" t="e">
        <f>+T152-#REF!</f>
        <v>#REF!</v>
      </c>
    </row>
    <row r="153" spans="1:21" ht="12.75">
      <c r="A153" s="3" t="s">
        <v>290</v>
      </c>
      <c r="B153" s="3" t="s">
        <v>291</v>
      </c>
      <c r="C153" s="6">
        <v>0</v>
      </c>
      <c r="D153" s="6">
        <v>2400</v>
      </c>
      <c r="E153" s="6">
        <v>1900</v>
      </c>
      <c r="F153" s="6">
        <v>1500</v>
      </c>
      <c r="G153" s="6">
        <v>700</v>
      </c>
      <c r="H153" s="6">
        <v>1800</v>
      </c>
      <c r="I153" s="6">
        <v>1200</v>
      </c>
      <c r="J153" s="6">
        <v>1600</v>
      </c>
      <c r="K153" s="6">
        <v>1100</v>
      </c>
      <c r="L153" s="6">
        <v>1000</v>
      </c>
      <c r="M153" s="7">
        <v>800</v>
      </c>
      <c r="N153" s="7">
        <v>1100</v>
      </c>
      <c r="O153" s="7">
        <v>1000</v>
      </c>
      <c r="P153" s="7">
        <f t="shared" si="2"/>
        <v>16100</v>
      </c>
      <c r="R153" s="7">
        <v>16100</v>
      </c>
      <c r="S153" s="7">
        <f>+R153-P153</f>
        <v>0</v>
      </c>
      <c r="T153" s="7">
        <v>16100</v>
      </c>
      <c r="U153" s="7" t="e">
        <f>+T153-#REF!</f>
        <v>#REF!</v>
      </c>
    </row>
    <row r="154" spans="1:21" ht="12.75">
      <c r="A154" s="3" t="s">
        <v>292</v>
      </c>
      <c r="B154" s="3" t="s">
        <v>293</v>
      </c>
      <c r="C154" s="6">
        <v>0</v>
      </c>
      <c r="D154" s="6">
        <v>1400</v>
      </c>
      <c r="E154" s="6">
        <v>1400</v>
      </c>
      <c r="F154" s="6">
        <v>1400</v>
      </c>
      <c r="G154" s="6">
        <v>500</v>
      </c>
      <c r="H154" s="6">
        <v>200</v>
      </c>
      <c r="I154" s="6">
        <v>800</v>
      </c>
      <c r="J154" s="6">
        <v>800</v>
      </c>
      <c r="K154" s="6">
        <v>500</v>
      </c>
      <c r="L154" s="6">
        <v>300</v>
      </c>
      <c r="M154" s="7">
        <v>400</v>
      </c>
      <c r="N154" s="7">
        <v>300</v>
      </c>
      <c r="O154" s="7">
        <v>100</v>
      </c>
      <c r="P154" s="7">
        <f t="shared" si="2"/>
        <v>8100</v>
      </c>
      <c r="R154" s="7">
        <v>8100</v>
      </c>
      <c r="S154" s="7">
        <f>+R154-P154</f>
        <v>0</v>
      </c>
      <c r="T154" s="7">
        <v>8100</v>
      </c>
      <c r="U154" s="7" t="e">
        <f>+T154-#REF!</f>
        <v>#REF!</v>
      </c>
    </row>
    <row r="155" spans="1:21" ht="12.75">
      <c r="A155" s="3" t="s">
        <v>294</v>
      </c>
      <c r="B155" s="3" t="s">
        <v>295</v>
      </c>
      <c r="C155" s="6">
        <v>0</v>
      </c>
      <c r="D155" s="6">
        <v>125</v>
      </c>
      <c r="E155" s="6">
        <v>100</v>
      </c>
      <c r="F155" s="6">
        <v>75</v>
      </c>
      <c r="G155" s="6">
        <v>300</v>
      </c>
      <c r="H155" s="6">
        <v>600</v>
      </c>
      <c r="I155" s="6">
        <v>2900</v>
      </c>
      <c r="J155" s="6">
        <v>2450</v>
      </c>
      <c r="K155" s="6">
        <v>2575</v>
      </c>
      <c r="L155" s="6">
        <v>1575</v>
      </c>
      <c r="M155" s="7">
        <v>475</v>
      </c>
      <c r="N155" s="7">
        <v>550</v>
      </c>
      <c r="O155" s="7">
        <v>225</v>
      </c>
      <c r="P155" s="7">
        <f t="shared" si="2"/>
        <v>11950</v>
      </c>
      <c r="R155" s="7">
        <v>11950</v>
      </c>
      <c r="S155" s="7">
        <f>+R155-P155</f>
        <v>0</v>
      </c>
      <c r="T155" s="7">
        <v>11950</v>
      </c>
      <c r="U155" s="7" t="e">
        <f>+T155-#REF!</f>
        <v>#REF!</v>
      </c>
    </row>
    <row r="156" spans="1:21" ht="12.75">
      <c r="A156" s="3" t="s">
        <v>296</v>
      </c>
      <c r="B156" s="3" t="s">
        <v>297</v>
      </c>
      <c r="C156" s="6">
        <v>0</v>
      </c>
      <c r="D156" s="6">
        <v>900</v>
      </c>
      <c r="E156" s="6">
        <v>0</v>
      </c>
      <c r="F156" s="6">
        <v>0</v>
      </c>
      <c r="G156" s="6">
        <v>0</v>
      </c>
      <c r="H156" s="6">
        <v>600</v>
      </c>
      <c r="I156" s="6">
        <v>0</v>
      </c>
      <c r="J156" s="6">
        <v>0</v>
      </c>
      <c r="K156" s="6">
        <v>1450</v>
      </c>
      <c r="L156" s="6">
        <v>0</v>
      </c>
      <c r="M156" s="7">
        <v>0</v>
      </c>
      <c r="N156" s="7">
        <v>0</v>
      </c>
      <c r="O156" s="7">
        <v>0</v>
      </c>
      <c r="P156" s="7">
        <f t="shared" si="2"/>
        <v>2950</v>
      </c>
      <c r="R156" s="7">
        <v>2950</v>
      </c>
      <c r="S156" s="7">
        <f>+R156-P156</f>
        <v>0</v>
      </c>
      <c r="T156" s="7">
        <v>2950</v>
      </c>
      <c r="U156" s="7" t="e">
        <f>+T156-#REF!</f>
        <v>#REF!</v>
      </c>
    </row>
    <row r="157" spans="1:21" ht="12.75">
      <c r="A157" s="3" t="s">
        <v>298</v>
      </c>
      <c r="B157" s="3" t="s">
        <v>299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7">
        <v>0</v>
      </c>
      <c r="N157" s="7">
        <v>0</v>
      </c>
      <c r="O157" s="7">
        <v>0</v>
      </c>
      <c r="P157" s="7">
        <f t="shared" si="2"/>
        <v>0</v>
      </c>
      <c r="R157" s="7">
        <v>0</v>
      </c>
      <c r="S157" s="7">
        <f>+R157-P157</f>
        <v>0</v>
      </c>
      <c r="T157" s="7">
        <v>0</v>
      </c>
      <c r="U157" s="7" t="e">
        <f>+T157-#REF!</f>
        <v>#REF!</v>
      </c>
    </row>
    <row r="158" spans="1:21" ht="12.75">
      <c r="A158" s="3" t="s">
        <v>300</v>
      </c>
      <c r="B158" s="3" t="s">
        <v>301</v>
      </c>
      <c r="C158" s="6">
        <v>0</v>
      </c>
      <c r="D158" s="6">
        <v>0</v>
      </c>
      <c r="E158" s="6">
        <v>0</v>
      </c>
      <c r="F158" s="6">
        <v>0</v>
      </c>
      <c r="G158" s="6">
        <v>2617.3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7">
        <v>0</v>
      </c>
      <c r="N158" s="7">
        <v>0</v>
      </c>
      <c r="O158" s="7">
        <v>0</v>
      </c>
      <c r="P158" s="7">
        <f t="shared" si="2"/>
        <v>2617.3</v>
      </c>
      <c r="R158" s="7">
        <v>2617.3</v>
      </c>
      <c r="S158" s="7">
        <f>+R158-P158</f>
        <v>0</v>
      </c>
      <c r="T158" s="7">
        <v>2617.3</v>
      </c>
      <c r="U158" s="7" t="e">
        <f>+T158-#REF!</f>
        <v>#REF!</v>
      </c>
    </row>
    <row r="159" spans="1:21" ht="12.75">
      <c r="A159" s="3" t="s">
        <v>302</v>
      </c>
      <c r="B159" s="3" t="s">
        <v>303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7">
        <v>0</v>
      </c>
      <c r="N159" s="7">
        <v>0</v>
      </c>
      <c r="O159" s="7">
        <v>0</v>
      </c>
      <c r="P159" s="7">
        <f t="shared" si="2"/>
        <v>0</v>
      </c>
      <c r="R159" s="7">
        <v>0</v>
      </c>
      <c r="S159" s="7">
        <f>+R159-P159</f>
        <v>0</v>
      </c>
      <c r="T159" s="7">
        <v>0</v>
      </c>
      <c r="U159" s="7" t="e">
        <f>+T159-#REF!</f>
        <v>#REF!</v>
      </c>
    </row>
    <row r="160" spans="1:21" ht="12.75">
      <c r="A160" s="3" t="s">
        <v>304</v>
      </c>
      <c r="B160" s="3" t="s">
        <v>305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7">
        <v>0</v>
      </c>
      <c r="N160" s="7">
        <v>0</v>
      </c>
      <c r="O160" s="7">
        <v>0</v>
      </c>
      <c r="P160" s="7">
        <f t="shared" si="2"/>
        <v>0</v>
      </c>
      <c r="R160" s="7">
        <v>0</v>
      </c>
      <c r="S160" s="7">
        <f>+R160-P160</f>
        <v>0</v>
      </c>
      <c r="T160" s="7">
        <v>0</v>
      </c>
      <c r="U160" s="7" t="e">
        <f>+T160-#REF!</f>
        <v>#REF!</v>
      </c>
    </row>
    <row r="161" spans="1:21" ht="12.75">
      <c r="A161" s="3" t="s">
        <v>306</v>
      </c>
      <c r="B161" s="3" t="s">
        <v>307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7">
        <v>0</v>
      </c>
      <c r="N161" s="7">
        <v>0</v>
      </c>
      <c r="O161" s="7">
        <v>0</v>
      </c>
      <c r="P161" s="7">
        <f t="shared" si="2"/>
        <v>0</v>
      </c>
      <c r="R161" s="7">
        <v>0</v>
      </c>
      <c r="S161" s="7">
        <f>+R161-P161</f>
        <v>0</v>
      </c>
      <c r="T161" s="7">
        <v>0</v>
      </c>
      <c r="U161" s="7" t="e">
        <f>+T161-#REF!</f>
        <v>#REF!</v>
      </c>
    </row>
    <row r="162" spans="1:21" ht="12.75">
      <c r="A162" s="3" t="s">
        <v>308</v>
      </c>
      <c r="B162" s="3" t="s">
        <v>309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7">
        <v>0</v>
      </c>
      <c r="N162" s="7">
        <v>0</v>
      </c>
      <c r="O162" s="7">
        <v>0</v>
      </c>
      <c r="P162" s="7">
        <f t="shared" si="2"/>
        <v>0</v>
      </c>
      <c r="R162" s="7">
        <v>0</v>
      </c>
      <c r="S162" s="7">
        <f>+R162-P162</f>
        <v>0</v>
      </c>
      <c r="T162" s="7">
        <v>0</v>
      </c>
      <c r="U162" s="7" t="e">
        <f>+T162-#REF!</f>
        <v>#REF!</v>
      </c>
    </row>
    <row r="163" spans="1:21" ht="12.75">
      <c r="A163" s="3" t="s">
        <v>310</v>
      </c>
      <c r="B163" s="3" t="s">
        <v>311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7">
        <v>0</v>
      </c>
      <c r="N163" s="7">
        <v>0</v>
      </c>
      <c r="O163" s="7">
        <v>0</v>
      </c>
      <c r="P163" s="7">
        <f t="shared" si="2"/>
        <v>0</v>
      </c>
      <c r="R163" s="7">
        <v>0</v>
      </c>
      <c r="S163" s="7">
        <f>+R163-P163</f>
        <v>0</v>
      </c>
      <c r="T163" s="7">
        <v>0</v>
      </c>
      <c r="U163" s="7" t="e">
        <f>+T163-#REF!</f>
        <v>#REF!</v>
      </c>
    </row>
    <row r="164" spans="1:21" ht="12.75">
      <c r="A164" s="3" t="s">
        <v>312</v>
      </c>
      <c r="B164" s="3" t="s">
        <v>313</v>
      </c>
      <c r="C164" s="6">
        <v>0</v>
      </c>
      <c r="D164" s="6">
        <v>-11374.2</v>
      </c>
      <c r="E164" s="6">
        <v>-9684</v>
      </c>
      <c r="F164" s="6">
        <v>-5175</v>
      </c>
      <c r="G164" s="6">
        <v>-8517.3</v>
      </c>
      <c r="H164" s="6">
        <v>-3800</v>
      </c>
      <c r="I164" s="6">
        <v>-8287.4</v>
      </c>
      <c r="J164" s="6">
        <v>-29768.95</v>
      </c>
      <c r="K164" s="6">
        <v>-37141.97</v>
      </c>
      <c r="L164" s="6">
        <v>-27261.05</v>
      </c>
      <c r="M164" s="7">
        <v>-23566.85</v>
      </c>
      <c r="N164" s="7">
        <v>-7071.55</v>
      </c>
      <c r="O164" s="7">
        <v>-3200.42</v>
      </c>
      <c r="P164" s="7">
        <f t="shared" si="2"/>
        <v>-174848.69</v>
      </c>
      <c r="R164" s="7">
        <v>-174848.69</v>
      </c>
      <c r="S164" s="7">
        <f>+R164-P164</f>
        <v>0</v>
      </c>
      <c r="T164" s="7">
        <v>-174848.69</v>
      </c>
      <c r="U164" s="7" t="e">
        <f>+T164-#REF!</f>
        <v>#REF!</v>
      </c>
    </row>
    <row r="165" spans="1:21" ht="12.75">
      <c r="A165" s="3" t="s">
        <v>314</v>
      </c>
      <c r="B165" s="3" t="s">
        <v>315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7">
        <v>0</v>
      </c>
      <c r="N165" s="7">
        <v>0</v>
      </c>
      <c r="O165" s="7">
        <v>0</v>
      </c>
      <c r="P165" s="7">
        <f t="shared" si="2"/>
        <v>0</v>
      </c>
      <c r="R165" s="7">
        <v>0</v>
      </c>
      <c r="S165" s="7">
        <f>+R165-P165</f>
        <v>0</v>
      </c>
      <c r="T165" s="7">
        <v>0</v>
      </c>
      <c r="U165" s="7" t="e">
        <f>+T165-#REF!</f>
        <v>#REF!</v>
      </c>
    </row>
    <row r="166" spans="1:21" ht="12.75">
      <c r="A166" s="3" t="s">
        <v>316</v>
      </c>
      <c r="B166" s="3" t="s">
        <v>317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7">
        <v>0</v>
      </c>
      <c r="N166" s="7">
        <v>0</v>
      </c>
      <c r="O166" s="7">
        <v>0</v>
      </c>
      <c r="P166" s="7">
        <f t="shared" si="2"/>
        <v>0</v>
      </c>
      <c r="R166" s="7">
        <v>0</v>
      </c>
      <c r="S166" s="7">
        <f>+R166-P166</f>
        <v>0</v>
      </c>
      <c r="T166" s="7">
        <v>0</v>
      </c>
      <c r="U166" s="7" t="e">
        <f>+T166-#REF!</f>
        <v>#REF!</v>
      </c>
    </row>
    <row r="167" spans="1:21" ht="12.75">
      <c r="A167" s="3" t="s">
        <v>318</v>
      </c>
      <c r="B167" s="3" t="s">
        <v>319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7">
        <v>0</v>
      </c>
      <c r="N167" s="7">
        <v>0</v>
      </c>
      <c r="O167" s="7">
        <v>0</v>
      </c>
      <c r="P167" s="7">
        <f t="shared" si="2"/>
        <v>0</v>
      </c>
      <c r="R167" s="7">
        <v>0</v>
      </c>
      <c r="S167" s="7">
        <f>+R167-P167</f>
        <v>0</v>
      </c>
      <c r="T167" s="7">
        <v>0</v>
      </c>
      <c r="U167" s="7" t="e">
        <f>+T167-#REF!</f>
        <v>#REF!</v>
      </c>
    </row>
    <row r="168" spans="1:21" ht="12.75">
      <c r="A168" s="3" t="s">
        <v>320</v>
      </c>
      <c r="B168" s="3" t="s">
        <v>321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7">
        <v>0</v>
      </c>
      <c r="N168" s="7">
        <v>0</v>
      </c>
      <c r="O168" s="7">
        <v>0</v>
      </c>
      <c r="P168" s="7">
        <f t="shared" si="2"/>
        <v>0</v>
      </c>
      <c r="R168" s="7">
        <v>0</v>
      </c>
      <c r="S168" s="7">
        <f>+R168-P168</f>
        <v>0</v>
      </c>
      <c r="T168" s="7">
        <v>0</v>
      </c>
      <c r="U168" s="7" t="e">
        <f>+T168-#REF!</f>
        <v>#REF!</v>
      </c>
    </row>
    <row r="169" spans="1:21" ht="12.75">
      <c r="A169" s="3" t="s">
        <v>322</v>
      </c>
      <c r="B169" s="3" t="s">
        <v>323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7">
        <v>0</v>
      </c>
      <c r="N169" s="7">
        <v>0</v>
      </c>
      <c r="O169" s="7">
        <v>0</v>
      </c>
      <c r="P169" s="7">
        <f t="shared" si="2"/>
        <v>0</v>
      </c>
      <c r="R169" s="7">
        <v>0</v>
      </c>
      <c r="S169" s="7">
        <f>+R169-P169</f>
        <v>0</v>
      </c>
      <c r="T169" s="7">
        <v>0</v>
      </c>
      <c r="U169" s="7" t="e">
        <f>+T169-#REF!</f>
        <v>#REF!</v>
      </c>
    </row>
    <row r="170" spans="1:21" ht="12.75">
      <c r="A170" s="3" t="s">
        <v>324</v>
      </c>
      <c r="B170" s="3" t="s">
        <v>325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7">
        <v>0</v>
      </c>
      <c r="N170" s="7">
        <v>0</v>
      </c>
      <c r="O170" s="7">
        <v>0</v>
      </c>
      <c r="P170" s="7">
        <f t="shared" si="2"/>
        <v>0</v>
      </c>
      <c r="R170" s="7">
        <v>0</v>
      </c>
      <c r="S170" s="7">
        <f>+R170-P170</f>
        <v>0</v>
      </c>
      <c r="T170" s="7">
        <v>0</v>
      </c>
      <c r="U170" s="7" t="e">
        <f>+T170-#REF!</f>
        <v>#REF!</v>
      </c>
    </row>
    <row r="171" spans="1:21" ht="12.75">
      <c r="A171" s="3" t="s">
        <v>326</v>
      </c>
      <c r="B171" s="3" t="s">
        <v>327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7">
        <v>0</v>
      </c>
      <c r="N171" s="7">
        <v>0</v>
      </c>
      <c r="O171" s="7">
        <v>0</v>
      </c>
      <c r="P171" s="7">
        <f t="shared" si="2"/>
        <v>0</v>
      </c>
      <c r="R171" s="7">
        <v>0</v>
      </c>
      <c r="S171" s="7">
        <f>+R171-P171</f>
        <v>0</v>
      </c>
      <c r="T171" s="7">
        <v>0</v>
      </c>
      <c r="U171" s="7" t="e">
        <f>+T171-#REF!</f>
        <v>#REF!</v>
      </c>
    </row>
    <row r="172" spans="1:21" ht="12.75">
      <c r="A172" s="3" t="s">
        <v>328</v>
      </c>
      <c r="B172" s="3" t="s">
        <v>329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7">
        <v>0</v>
      </c>
      <c r="N172" s="7">
        <v>0</v>
      </c>
      <c r="O172" s="7">
        <v>0</v>
      </c>
      <c r="P172" s="7">
        <f t="shared" si="2"/>
        <v>0</v>
      </c>
      <c r="R172" s="7">
        <v>0</v>
      </c>
      <c r="S172" s="7">
        <f>+R172-P172</f>
        <v>0</v>
      </c>
      <c r="T172" s="7">
        <v>0</v>
      </c>
      <c r="U172" s="7" t="e">
        <f>+T172-#REF!</f>
        <v>#REF!</v>
      </c>
    </row>
    <row r="173" spans="1:21" ht="12.75">
      <c r="A173" s="3" t="s">
        <v>330</v>
      </c>
      <c r="B173" s="3" t="s">
        <v>331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7">
        <v>0</v>
      </c>
      <c r="N173" s="7">
        <v>0</v>
      </c>
      <c r="O173" s="7">
        <v>0</v>
      </c>
      <c r="P173" s="7">
        <f t="shared" si="2"/>
        <v>0</v>
      </c>
      <c r="R173" s="7">
        <v>0</v>
      </c>
      <c r="S173" s="7">
        <f>+R173-P173</f>
        <v>0</v>
      </c>
      <c r="T173" s="7">
        <v>0</v>
      </c>
      <c r="U173" s="7" t="e">
        <f>+T173-#REF!</f>
        <v>#REF!</v>
      </c>
    </row>
    <row r="174" spans="1:21" ht="12.75">
      <c r="A174" s="3" t="s">
        <v>332</v>
      </c>
      <c r="B174" s="3" t="s">
        <v>333</v>
      </c>
      <c r="C174" s="6">
        <v>0</v>
      </c>
      <c r="D174" s="6">
        <v>55994.91</v>
      </c>
      <c r="E174" s="6">
        <v>41988.11</v>
      </c>
      <c r="F174" s="6">
        <v>42860.9</v>
      </c>
      <c r="G174" s="6">
        <v>42480.36</v>
      </c>
      <c r="H174" s="6">
        <v>39957.74</v>
      </c>
      <c r="I174" s="6">
        <v>40231.94</v>
      </c>
      <c r="J174" s="6">
        <v>42408.06</v>
      </c>
      <c r="K174" s="6">
        <v>40987.33</v>
      </c>
      <c r="L174" s="6">
        <v>42667.73</v>
      </c>
      <c r="M174" s="7">
        <v>47492.41</v>
      </c>
      <c r="N174" s="7">
        <v>33175.01</v>
      </c>
      <c r="O174" s="7">
        <v>50671.78</v>
      </c>
      <c r="P174" s="7">
        <f t="shared" si="2"/>
        <v>520916.28</v>
      </c>
      <c r="R174" s="7">
        <v>520916.28</v>
      </c>
      <c r="S174" s="7">
        <f>+R174-P174</f>
        <v>0</v>
      </c>
      <c r="T174" s="7">
        <v>520916.28</v>
      </c>
      <c r="U174" s="7" t="e">
        <f>+T174-#REF!</f>
        <v>#REF!</v>
      </c>
    </row>
    <row r="175" spans="1:21" ht="12.75">
      <c r="A175" s="3" t="s">
        <v>334</v>
      </c>
      <c r="B175" s="3" t="s">
        <v>335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7">
        <v>0</v>
      </c>
      <c r="N175" s="7">
        <v>0</v>
      </c>
      <c r="O175" s="7">
        <v>0</v>
      </c>
      <c r="P175" s="7">
        <f t="shared" si="2"/>
        <v>0</v>
      </c>
      <c r="R175" s="7">
        <v>0</v>
      </c>
      <c r="S175" s="7">
        <f>+R175-P175</f>
        <v>0</v>
      </c>
      <c r="T175" s="7">
        <v>0</v>
      </c>
      <c r="U175" s="7" t="e">
        <f>+T175-#REF!</f>
        <v>#REF!</v>
      </c>
    </row>
    <row r="176" spans="1:21" ht="12.75">
      <c r="A176" s="3" t="s">
        <v>336</v>
      </c>
      <c r="B176" s="3" t="s">
        <v>337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7">
        <v>0</v>
      </c>
      <c r="N176" s="7">
        <v>0</v>
      </c>
      <c r="O176" s="7">
        <v>0</v>
      </c>
      <c r="P176" s="7">
        <f t="shared" si="2"/>
        <v>0</v>
      </c>
      <c r="R176" s="7">
        <v>0</v>
      </c>
      <c r="S176" s="7">
        <f>+R176-P176</f>
        <v>0</v>
      </c>
      <c r="T176" s="7">
        <v>0</v>
      </c>
      <c r="U176" s="7" t="e">
        <f>+T176-#REF!</f>
        <v>#REF!</v>
      </c>
    </row>
    <row r="177" spans="1:21" ht="12.75">
      <c r="A177" s="3" t="s">
        <v>338</v>
      </c>
      <c r="B177" s="3" t="s">
        <v>339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7">
        <v>0</v>
      </c>
      <c r="N177" s="7">
        <v>0</v>
      </c>
      <c r="O177" s="7">
        <v>0</v>
      </c>
      <c r="P177" s="7">
        <f t="shared" si="2"/>
        <v>0</v>
      </c>
      <c r="R177" s="7">
        <v>0</v>
      </c>
      <c r="S177" s="7">
        <f>+R177-P177</f>
        <v>0</v>
      </c>
      <c r="T177" s="7">
        <v>0</v>
      </c>
      <c r="U177" s="7" t="e">
        <f>+T177-#REF!</f>
        <v>#REF!</v>
      </c>
    </row>
    <row r="178" spans="1:21" ht="12.75">
      <c r="A178" s="3" t="s">
        <v>340</v>
      </c>
      <c r="B178" s="3" t="s">
        <v>341</v>
      </c>
      <c r="C178" s="6">
        <v>0</v>
      </c>
      <c r="D178" s="6">
        <v>16902.66</v>
      </c>
      <c r="E178" s="6">
        <v>18609.61</v>
      </c>
      <c r="F178" s="6">
        <v>21935.34</v>
      </c>
      <c r="G178" s="6">
        <v>19384.78</v>
      </c>
      <c r="H178" s="6">
        <v>18733.54</v>
      </c>
      <c r="I178" s="6">
        <v>19845.8</v>
      </c>
      <c r="J178" s="6">
        <v>29665.75</v>
      </c>
      <c r="K178" s="6">
        <v>27190</v>
      </c>
      <c r="L178" s="6">
        <v>20259.53</v>
      </c>
      <c r="M178" s="7">
        <v>1677.18</v>
      </c>
      <c r="N178" s="7">
        <v>5490.27</v>
      </c>
      <c r="O178" s="7">
        <v>17985.56</v>
      </c>
      <c r="P178" s="7">
        <f t="shared" si="2"/>
        <v>217680.01999999996</v>
      </c>
      <c r="R178" s="7">
        <v>217680.02</v>
      </c>
      <c r="S178" s="7">
        <f>+R178-P178</f>
        <v>0</v>
      </c>
      <c r="T178" s="7">
        <v>217680.02</v>
      </c>
      <c r="U178" s="7" t="e">
        <f>+T178-#REF!</f>
        <v>#REF!</v>
      </c>
    </row>
    <row r="179" spans="1:21" ht="12.75">
      <c r="A179" s="3" t="s">
        <v>342</v>
      </c>
      <c r="B179" s="3" t="s">
        <v>343</v>
      </c>
      <c r="C179" s="6">
        <v>0</v>
      </c>
      <c r="D179" s="6">
        <v>2273.81</v>
      </c>
      <c r="E179" s="6">
        <v>3158.17</v>
      </c>
      <c r="F179" s="6">
        <v>2995.04</v>
      </c>
      <c r="G179" s="6">
        <v>2874.4</v>
      </c>
      <c r="H179" s="6">
        <v>2872.65</v>
      </c>
      <c r="I179" s="6">
        <v>2950.5</v>
      </c>
      <c r="J179" s="6">
        <v>2864.46</v>
      </c>
      <c r="K179" s="6">
        <v>2414.12</v>
      </c>
      <c r="L179" s="6">
        <v>3655.04</v>
      </c>
      <c r="M179" s="7">
        <v>1703.34</v>
      </c>
      <c r="N179" s="7">
        <v>2418.63</v>
      </c>
      <c r="O179" s="7">
        <v>3621.82</v>
      </c>
      <c r="P179" s="7">
        <f t="shared" si="2"/>
        <v>33801.98</v>
      </c>
      <c r="R179" s="7">
        <v>33801.98</v>
      </c>
      <c r="S179" s="7">
        <f>+R179-P179</f>
        <v>0</v>
      </c>
      <c r="T179" s="7">
        <v>33801.98</v>
      </c>
      <c r="U179" s="7" t="e">
        <f>+T179-#REF!</f>
        <v>#REF!</v>
      </c>
    </row>
    <row r="180" spans="1:21" ht="12.75">
      <c r="A180" s="3" t="s">
        <v>344</v>
      </c>
      <c r="B180" s="3" t="s">
        <v>345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7">
        <v>0</v>
      </c>
      <c r="N180" s="7">
        <v>0</v>
      </c>
      <c r="O180" s="7">
        <v>0</v>
      </c>
      <c r="P180" s="7">
        <f t="shared" si="2"/>
        <v>0</v>
      </c>
      <c r="R180" s="7">
        <v>0</v>
      </c>
      <c r="S180" s="7">
        <f>+R180-P180</f>
        <v>0</v>
      </c>
      <c r="T180" s="7">
        <v>0</v>
      </c>
      <c r="U180" s="7" t="e">
        <f>+T180-#REF!</f>
        <v>#REF!</v>
      </c>
    </row>
    <row r="181" spans="1:21" ht="12.75">
      <c r="A181" s="3" t="s">
        <v>346</v>
      </c>
      <c r="B181" s="3" t="s">
        <v>347</v>
      </c>
      <c r="C181" s="6">
        <v>0</v>
      </c>
      <c r="D181" s="6">
        <v>30328.02</v>
      </c>
      <c r="E181" s="6">
        <v>38266.76</v>
      </c>
      <c r="F181" s="6">
        <v>29251.53</v>
      </c>
      <c r="G181" s="6">
        <v>24693.27</v>
      </c>
      <c r="H181" s="6">
        <v>23946.1</v>
      </c>
      <c r="I181" s="6">
        <v>36039</v>
      </c>
      <c r="J181" s="6">
        <v>17621.2</v>
      </c>
      <c r="K181" s="6">
        <v>48773.62</v>
      </c>
      <c r="L181" s="6">
        <v>43013.35</v>
      </c>
      <c r="M181" s="7">
        <v>17448.81</v>
      </c>
      <c r="N181" s="7">
        <v>40739.64</v>
      </c>
      <c r="O181" s="7">
        <v>55069.74</v>
      </c>
      <c r="P181" s="7">
        <f t="shared" si="2"/>
        <v>405191.04</v>
      </c>
      <c r="R181" s="7">
        <v>405191.04</v>
      </c>
      <c r="S181" s="7">
        <f>+R181-P181</f>
        <v>0</v>
      </c>
      <c r="T181" s="7">
        <v>405191.04</v>
      </c>
      <c r="U181" s="7" t="e">
        <f>+T181-#REF!</f>
        <v>#REF!</v>
      </c>
    </row>
    <row r="182" spans="1:21" ht="12.75">
      <c r="A182" s="3" t="s">
        <v>348</v>
      </c>
      <c r="B182" s="3" t="s">
        <v>349</v>
      </c>
      <c r="C182" s="6">
        <v>0</v>
      </c>
      <c r="D182" s="6">
        <v>2925.82</v>
      </c>
      <c r="E182" s="6">
        <v>3431.82</v>
      </c>
      <c r="F182" s="6">
        <v>4318.19</v>
      </c>
      <c r="G182" s="6">
        <v>3812.38</v>
      </c>
      <c r="H182" s="6">
        <v>2997.91</v>
      </c>
      <c r="I182" s="6">
        <v>3407.82</v>
      </c>
      <c r="J182" s="6">
        <v>3166.98</v>
      </c>
      <c r="K182" s="6">
        <v>2680.32</v>
      </c>
      <c r="L182" s="6">
        <v>4084.54</v>
      </c>
      <c r="M182" s="7">
        <v>3380.66</v>
      </c>
      <c r="N182" s="7">
        <v>2905.7</v>
      </c>
      <c r="O182" s="7">
        <v>17062.2</v>
      </c>
      <c r="P182" s="7">
        <f t="shared" si="2"/>
        <v>54174.34</v>
      </c>
      <c r="R182" s="7">
        <v>54174.34</v>
      </c>
      <c r="S182" s="7">
        <f>+R182-P182</f>
        <v>0</v>
      </c>
      <c r="T182" s="7">
        <v>54174.34</v>
      </c>
      <c r="U182" s="7" t="e">
        <f>+T182-#REF!</f>
        <v>#REF!</v>
      </c>
    </row>
    <row r="183" spans="1:21" ht="12.75">
      <c r="A183" s="3" t="s">
        <v>350</v>
      </c>
      <c r="B183" s="3" t="s">
        <v>351</v>
      </c>
      <c r="C183" s="6">
        <v>0</v>
      </c>
      <c r="D183" s="6">
        <v>5960.19</v>
      </c>
      <c r="E183" s="6">
        <v>7764.69</v>
      </c>
      <c r="F183" s="6">
        <v>16864.02</v>
      </c>
      <c r="G183" s="6">
        <v>7131.19</v>
      </c>
      <c r="H183" s="6">
        <v>11753.19</v>
      </c>
      <c r="I183" s="6">
        <v>9456.85</v>
      </c>
      <c r="J183" s="6">
        <v>5555.34</v>
      </c>
      <c r="K183" s="6">
        <v>21292.13</v>
      </c>
      <c r="L183" s="6">
        <v>14217.85</v>
      </c>
      <c r="M183" s="7">
        <v>14929.83</v>
      </c>
      <c r="N183" s="7">
        <v>8114.33</v>
      </c>
      <c r="O183" s="7">
        <v>18794.18</v>
      </c>
      <c r="P183" s="7">
        <f t="shared" si="2"/>
        <v>141833.79</v>
      </c>
      <c r="R183" s="7">
        <v>141833.79</v>
      </c>
      <c r="S183" s="7">
        <f>+R183-P183</f>
        <v>0</v>
      </c>
      <c r="T183" s="7">
        <v>141833.79</v>
      </c>
      <c r="U183" s="7" t="e">
        <f>+T183-#REF!</f>
        <v>#REF!</v>
      </c>
    </row>
    <row r="184" spans="1:21" ht="12.75">
      <c r="A184" s="3" t="s">
        <v>352</v>
      </c>
      <c r="B184" s="3" t="s">
        <v>353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7">
        <v>0</v>
      </c>
      <c r="N184" s="7">
        <v>0</v>
      </c>
      <c r="O184" s="7">
        <v>0</v>
      </c>
      <c r="P184" s="7">
        <f t="shared" si="2"/>
        <v>0</v>
      </c>
      <c r="R184" s="7">
        <v>0</v>
      </c>
      <c r="S184" s="7">
        <f>+R184-P184</f>
        <v>0</v>
      </c>
      <c r="T184" s="7">
        <v>0</v>
      </c>
      <c r="U184" s="7" t="e">
        <f>+T184-#REF!</f>
        <v>#REF!</v>
      </c>
    </row>
    <row r="185" spans="1:21" ht="12.75">
      <c r="A185" s="3" t="s">
        <v>354</v>
      </c>
      <c r="B185" s="3" t="s">
        <v>355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7">
        <v>0</v>
      </c>
      <c r="N185" s="7">
        <v>0</v>
      </c>
      <c r="O185" s="7">
        <v>0</v>
      </c>
      <c r="P185" s="7">
        <f t="shared" si="2"/>
        <v>0</v>
      </c>
      <c r="R185" s="7">
        <v>0</v>
      </c>
      <c r="S185" s="7">
        <f>+R185-P185</f>
        <v>0</v>
      </c>
      <c r="T185" s="7">
        <v>0</v>
      </c>
      <c r="U185" s="7" t="e">
        <f>+T185-#REF!</f>
        <v>#REF!</v>
      </c>
    </row>
    <row r="186" spans="1:21" ht="12.75">
      <c r="A186" s="3" t="s">
        <v>356</v>
      </c>
      <c r="B186" s="3" t="s">
        <v>357</v>
      </c>
      <c r="C186" s="6">
        <v>0</v>
      </c>
      <c r="D186" s="6">
        <v>1583.33</v>
      </c>
      <c r="E186" s="6">
        <v>1583.33</v>
      </c>
      <c r="F186" s="6">
        <v>1583.33</v>
      </c>
      <c r="G186" s="6">
        <v>1583.33</v>
      </c>
      <c r="H186" s="6">
        <v>1583.33</v>
      </c>
      <c r="I186" s="6">
        <v>1868.33</v>
      </c>
      <c r="J186" s="6">
        <v>1868.33</v>
      </c>
      <c r="K186" s="6">
        <v>1868.33</v>
      </c>
      <c r="L186" s="6">
        <v>1868.33</v>
      </c>
      <c r="M186" s="7">
        <v>1868.33</v>
      </c>
      <c r="N186" s="7">
        <v>1868.33</v>
      </c>
      <c r="O186" s="7">
        <v>1868.33</v>
      </c>
      <c r="P186" s="7">
        <f t="shared" si="2"/>
        <v>20994.96</v>
      </c>
      <c r="R186" s="7">
        <v>20994.96</v>
      </c>
      <c r="S186" s="7">
        <f>+R186-P186</f>
        <v>0</v>
      </c>
      <c r="T186" s="7">
        <v>20994.96</v>
      </c>
      <c r="U186" s="7" t="e">
        <f>+T186-#REF!</f>
        <v>#REF!</v>
      </c>
    </row>
    <row r="187" spans="1:21" ht="12.75">
      <c r="A187" s="3" t="s">
        <v>358</v>
      </c>
      <c r="B187" s="3" t="s">
        <v>359</v>
      </c>
      <c r="C187" s="6">
        <v>0</v>
      </c>
      <c r="D187" s="6">
        <v>16123.01</v>
      </c>
      <c r="E187" s="6">
        <v>15355.44</v>
      </c>
      <c r="F187" s="6">
        <v>16884.26</v>
      </c>
      <c r="G187" s="6">
        <v>18286.5</v>
      </c>
      <c r="H187" s="6">
        <v>15325.66</v>
      </c>
      <c r="I187" s="6">
        <v>14898.31</v>
      </c>
      <c r="J187" s="6">
        <v>17493.25</v>
      </c>
      <c r="K187" s="6">
        <v>14332.93</v>
      </c>
      <c r="L187" s="6">
        <v>15352.99</v>
      </c>
      <c r="M187" s="7">
        <v>13222.22</v>
      </c>
      <c r="N187" s="7">
        <v>16759.06</v>
      </c>
      <c r="O187" s="7">
        <v>14864</v>
      </c>
      <c r="P187" s="7">
        <f aca="true" t="shared" si="3" ref="P187:P235">SUM(D187:O187)</f>
        <v>188897.62999999998</v>
      </c>
      <c r="R187" s="7">
        <v>188897.63</v>
      </c>
      <c r="S187" s="7">
        <f>+R187-P187</f>
        <v>0</v>
      </c>
      <c r="T187" s="7">
        <v>188897.63</v>
      </c>
      <c r="U187" s="7" t="e">
        <f>+T187-#REF!</f>
        <v>#REF!</v>
      </c>
    </row>
    <row r="188" spans="1:21" ht="12.75">
      <c r="A188" s="3" t="s">
        <v>360</v>
      </c>
      <c r="B188" s="3" t="s">
        <v>361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7">
        <v>0</v>
      </c>
      <c r="N188" s="7">
        <v>0</v>
      </c>
      <c r="O188" s="7">
        <v>0</v>
      </c>
      <c r="P188" s="7">
        <f t="shared" si="3"/>
        <v>0</v>
      </c>
      <c r="R188" s="7">
        <v>0</v>
      </c>
      <c r="S188" s="7">
        <f>+R188-P188</f>
        <v>0</v>
      </c>
      <c r="T188" s="7">
        <v>0</v>
      </c>
      <c r="U188" s="7" t="e">
        <f>+T188-#REF!</f>
        <v>#REF!</v>
      </c>
    </row>
    <row r="189" spans="1:21" ht="12.75">
      <c r="A189" s="3" t="s">
        <v>362</v>
      </c>
      <c r="B189" s="3" t="s">
        <v>363</v>
      </c>
      <c r="C189" s="6">
        <v>0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7">
        <v>0</v>
      </c>
      <c r="N189" s="7">
        <v>0</v>
      </c>
      <c r="O189" s="7">
        <v>0</v>
      </c>
      <c r="P189" s="7">
        <f t="shared" si="3"/>
        <v>0</v>
      </c>
      <c r="R189" s="7">
        <v>0</v>
      </c>
      <c r="S189" s="7">
        <f>+R189-P189</f>
        <v>0</v>
      </c>
      <c r="T189" s="7">
        <v>0</v>
      </c>
      <c r="U189" s="7" t="e">
        <f>+T189-#REF!</f>
        <v>#REF!</v>
      </c>
    </row>
    <row r="190" spans="1:21" ht="12.75">
      <c r="A190" s="3" t="s">
        <v>364</v>
      </c>
      <c r="B190" s="3" t="s">
        <v>365</v>
      </c>
      <c r="C190" s="6">
        <v>0</v>
      </c>
      <c r="D190" s="6">
        <v>8011</v>
      </c>
      <c r="E190" s="6">
        <v>4263.8</v>
      </c>
      <c r="F190" s="6">
        <v>5272.81</v>
      </c>
      <c r="G190" s="6">
        <v>3916.59</v>
      </c>
      <c r="H190" s="6">
        <v>6925.84</v>
      </c>
      <c r="I190" s="6">
        <v>5709.83</v>
      </c>
      <c r="J190" s="6">
        <v>6182.37</v>
      </c>
      <c r="K190" s="6">
        <v>4153.1</v>
      </c>
      <c r="L190" s="6">
        <v>4741.31</v>
      </c>
      <c r="M190" s="7">
        <v>6916.64</v>
      </c>
      <c r="N190" s="7">
        <v>10496.02</v>
      </c>
      <c r="O190" s="7">
        <v>7162.71</v>
      </c>
      <c r="P190" s="7">
        <f t="shared" si="3"/>
        <v>73752.02</v>
      </c>
      <c r="R190" s="7">
        <v>73752.02</v>
      </c>
      <c r="S190" s="7">
        <f>+R190-P190</f>
        <v>0</v>
      </c>
      <c r="T190" s="7">
        <v>73752.02</v>
      </c>
      <c r="U190" s="7" t="e">
        <f>+T190-#REF!</f>
        <v>#REF!</v>
      </c>
    </row>
    <row r="191" spans="1:21" ht="12.75">
      <c r="A191" s="3" t="s">
        <v>366</v>
      </c>
      <c r="B191" s="3" t="s">
        <v>367</v>
      </c>
      <c r="C191" s="6">
        <v>0</v>
      </c>
      <c r="D191" s="6">
        <v>2498.96</v>
      </c>
      <c r="E191" s="6">
        <v>969</v>
      </c>
      <c r="F191" s="6">
        <v>3509.54</v>
      </c>
      <c r="G191" s="6">
        <v>2236.63</v>
      </c>
      <c r="H191" s="6">
        <v>2332</v>
      </c>
      <c r="I191" s="6">
        <v>5375.48</v>
      </c>
      <c r="J191" s="6">
        <v>0</v>
      </c>
      <c r="K191" s="6">
        <v>32812.33</v>
      </c>
      <c r="L191" s="6">
        <v>2934.88</v>
      </c>
      <c r="M191" s="7">
        <v>1943.43</v>
      </c>
      <c r="N191" s="7">
        <v>0</v>
      </c>
      <c r="O191" s="7">
        <v>762.5</v>
      </c>
      <c r="P191" s="7">
        <f t="shared" si="3"/>
        <v>55374.75</v>
      </c>
      <c r="R191" s="7">
        <v>55374.75</v>
      </c>
      <c r="S191" s="7">
        <f>+R191-P191</f>
        <v>0</v>
      </c>
      <c r="T191" s="7">
        <v>55374.75</v>
      </c>
      <c r="U191" s="7" t="e">
        <f>+T191-#REF!</f>
        <v>#REF!</v>
      </c>
    </row>
    <row r="192" spans="1:21" ht="12.75">
      <c r="A192" s="3" t="s">
        <v>368</v>
      </c>
      <c r="B192" s="3" t="s">
        <v>369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7">
        <v>0</v>
      </c>
      <c r="N192" s="7">
        <v>0</v>
      </c>
      <c r="O192" s="7">
        <v>0</v>
      </c>
      <c r="P192" s="7">
        <f t="shared" si="3"/>
        <v>0</v>
      </c>
      <c r="R192" s="7">
        <v>0</v>
      </c>
      <c r="S192" s="7">
        <f>+R192-P192</f>
        <v>0</v>
      </c>
      <c r="T192" s="7">
        <v>0</v>
      </c>
      <c r="U192" s="7" t="e">
        <f>+T192-#REF!</f>
        <v>#REF!</v>
      </c>
    </row>
    <row r="193" spans="1:21" ht="12.75">
      <c r="A193" s="3" t="s">
        <v>370</v>
      </c>
      <c r="B193" s="3" t="s">
        <v>371</v>
      </c>
      <c r="C193" s="6">
        <v>0</v>
      </c>
      <c r="D193" s="6">
        <v>16246.14</v>
      </c>
      <c r="E193" s="6">
        <v>13789.77</v>
      </c>
      <c r="F193" s="6">
        <v>13631.42</v>
      </c>
      <c r="G193" s="6">
        <v>13659.81</v>
      </c>
      <c r="H193" s="6">
        <v>13676.42</v>
      </c>
      <c r="I193" s="6">
        <v>13927.9</v>
      </c>
      <c r="J193" s="6">
        <v>13700.66</v>
      </c>
      <c r="K193" s="6">
        <v>13994.02</v>
      </c>
      <c r="L193" s="6">
        <v>14155.95</v>
      </c>
      <c r="M193" s="7">
        <v>13668.75</v>
      </c>
      <c r="N193" s="7">
        <v>-15196.49</v>
      </c>
      <c r="O193" s="7">
        <v>12276.32</v>
      </c>
      <c r="P193" s="7">
        <f t="shared" si="3"/>
        <v>137530.66999999998</v>
      </c>
      <c r="R193" s="7">
        <v>137530.67</v>
      </c>
      <c r="S193" s="7">
        <f>+R193-P193</f>
        <v>0</v>
      </c>
      <c r="T193" s="7">
        <v>137530.67</v>
      </c>
      <c r="U193" s="7" t="e">
        <f>+T193-#REF!</f>
        <v>#REF!</v>
      </c>
    </row>
    <row r="194" spans="1:21" ht="12.75">
      <c r="A194" s="3" t="s">
        <v>372</v>
      </c>
      <c r="B194" s="3" t="s">
        <v>373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7">
        <v>0</v>
      </c>
      <c r="N194" s="7">
        <v>0</v>
      </c>
      <c r="O194" s="7">
        <v>0</v>
      </c>
      <c r="P194" s="7">
        <f t="shared" si="3"/>
        <v>0</v>
      </c>
      <c r="R194" s="7">
        <v>0</v>
      </c>
      <c r="S194" s="7">
        <f>+R194-P194</f>
        <v>0</v>
      </c>
      <c r="T194" s="7">
        <v>0</v>
      </c>
      <c r="U194" s="7" t="e">
        <f>+T194-#REF!</f>
        <v>#REF!</v>
      </c>
    </row>
    <row r="195" spans="1:21" ht="12.75">
      <c r="A195" s="3" t="s">
        <v>374</v>
      </c>
      <c r="B195" s="3" t="s">
        <v>375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7">
        <v>0</v>
      </c>
      <c r="N195" s="7">
        <v>0</v>
      </c>
      <c r="O195" s="7">
        <v>0</v>
      </c>
      <c r="P195" s="7">
        <f t="shared" si="3"/>
        <v>0</v>
      </c>
      <c r="R195" s="7">
        <v>0</v>
      </c>
      <c r="S195" s="7">
        <f>+R195-P195</f>
        <v>0</v>
      </c>
      <c r="T195" s="7">
        <v>0</v>
      </c>
      <c r="U195" s="7" t="e">
        <f>+T195-#REF!</f>
        <v>#REF!</v>
      </c>
    </row>
    <row r="196" spans="1:21" ht="12.75">
      <c r="A196" s="3" t="s">
        <v>376</v>
      </c>
      <c r="B196" s="3" t="s">
        <v>377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7">
        <v>0</v>
      </c>
      <c r="N196" s="7">
        <v>0</v>
      </c>
      <c r="O196" s="7">
        <v>0</v>
      </c>
      <c r="P196" s="7">
        <f t="shared" si="3"/>
        <v>0</v>
      </c>
      <c r="R196" s="7">
        <v>0</v>
      </c>
      <c r="S196" s="7">
        <f>+R196-P196</f>
        <v>0</v>
      </c>
      <c r="T196" s="7">
        <v>0</v>
      </c>
      <c r="U196" s="7" t="e">
        <f>+T196-#REF!</f>
        <v>#REF!</v>
      </c>
    </row>
    <row r="197" spans="1:21" ht="12.75">
      <c r="A197" s="3" t="s">
        <v>378</v>
      </c>
      <c r="B197" s="3" t="s">
        <v>379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7">
        <v>0</v>
      </c>
      <c r="N197" s="7">
        <v>0</v>
      </c>
      <c r="O197" s="7">
        <v>0</v>
      </c>
      <c r="P197" s="7">
        <f t="shared" si="3"/>
        <v>0</v>
      </c>
      <c r="R197" s="7">
        <v>0</v>
      </c>
      <c r="S197" s="7">
        <f>+R197-P197</f>
        <v>0</v>
      </c>
      <c r="T197" s="7">
        <v>0</v>
      </c>
      <c r="U197" s="7" t="e">
        <f>+T197-#REF!</f>
        <v>#REF!</v>
      </c>
    </row>
    <row r="198" spans="1:21" ht="12.75">
      <c r="A198" s="3" t="s">
        <v>380</v>
      </c>
      <c r="B198" s="3" t="s">
        <v>381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7">
        <v>0</v>
      </c>
      <c r="N198" s="7">
        <v>0</v>
      </c>
      <c r="O198" s="7">
        <v>0</v>
      </c>
      <c r="P198" s="7">
        <f t="shared" si="3"/>
        <v>0</v>
      </c>
      <c r="R198" s="7">
        <v>0</v>
      </c>
      <c r="S198" s="7">
        <f>+R198-P198</f>
        <v>0</v>
      </c>
      <c r="T198" s="7">
        <v>0</v>
      </c>
      <c r="U198" s="7" t="e">
        <f>+T198-#REF!</f>
        <v>#REF!</v>
      </c>
    </row>
    <row r="199" spans="1:21" ht="12.75">
      <c r="A199" s="3" t="s">
        <v>382</v>
      </c>
      <c r="B199" s="3" t="s">
        <v>383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7">
        <v>0</v>
      </c>
      <c r="N199" s="7">
        <v>0</v>
      </c>
      <c r="O199" s="7">
        <v>0</v>
      </c>
      <c r="P199" s="7">
        <f t="shared" si="3"/>
        <v>0</v>
      </c>
      <c r="R199" s="7">
        <v>0</v>
      </c>
      <c r="S199" s="7">
        <f>+R199-P199</f>
        <v>0</v>
      </c>
      <c r="T199" s="7">
        <v>0</v>
      </c>
      <c r="U199" s="7" t="e">
        <f>+T199-#REF!</f>
        <v>#REF!</v>
      </c>
    </row>
    <row r="200" spans="1:21" ht="12.75">
      <c r="A200" s="3" t="s">
        <v>384</v>
      </c>
      <c r="B200" s="3" t="s">
        <v>385</v>
      </c>
      <c r="C200" s="6">
        <v>0</v>
      </c>
      <c r="D200" s="6">
        <v>1650</v>
      </c>
      <c r="E200" s="6">
        <v>1338.5</v>
      </c>
      <c r="F200" s="6">
        <v>0</v>
      </c>
      <c r="G200" s="6">
        <v>0</v>
      </c>
      <c r="H200" s="6">
        <v>0</v>
      </c>
      <c r="I200" s="6">
        <v>0</v>
      </c>
      <c r="J200" s="6">
        <v>2500</v>
      </c>
      <c r="K200" s="6">
        <v>0</v>
      </c>
      <c r="L200" s="6">
        <v>0</v>
      </c>
      <c r="M200" s="7">
        <v>0</v>
      </c>
      <c r="N200" s="7">
        <v>0</v>
      </c>
      <c r="O200" s="7">
        <v>0</v>
      </c>
      <c r="P200" s="7">
        <f t="shared" si="3"/>
        <v>5488.5</v>
      </c>
      <c r="R200" s="7">
        <v>5488.5</v>
      </c>
      <c r="S200" s="7">
        <f>+R200-P200</f>
        <v>0</v>
      </c>
      <c r="T200" s="7">
        <v>5488.5</v>
      </c>
      <c r="U200" s="7" t="e">
        <f>+T200-#REF!</f>
        <v>#REF!</v>
      </c>
    </row>
    <row r="201" spans="1:21" ht="12.75">
      <c r="A201" s="3" t="s">
        <v>386</v>
      </c>
      <c r="B201" s="3" t="s">
        <v>387</v>
      </c>
      <c r="C201" s="6">
        <v>0</v>
      </c>
      <c r="D201" s="6">
        <v>0</v>
      </c>
      <c r="E201" s="6">
        <v>788.5</v>
      </c>
      <c r="F201" s="6">
        <v>0</v>
      </c>
      <c r="G201" s="6">
        <v>521.18</v>
      </c>
      <c r="H201" s="6">
        <v>0</v>
      </c>
      <c r="I201" s="6">
        <v>0</v>
      </c>
      <c r="J201" s="6">
        <v>0</v>
      </c>
      <c r="K201" s="6">
        <v>1520</v>
      </c>
      <c r="L201" s="6">
        <v>0</v>
      </c>
      <c r="M201" s="7">
        <v>0</v>
      </c>
      <c r="N201" s="7">
        <v>0</v>
      </c>
      <c r="O201" s="7">
        <v>0</v>
      </c>
      <c r="P201" s="7">
        <f t="shared" si="3"/>
        <v>2829.68</v>
      </c>
      <c r="R201" s="7">
        <v>2829.68</v>
      </c>
      <c r="S201" s="7">
        <f>+R201-P201</f>
        <v>0</v>
      </c>
      <c r="T201" s="7">
        <v>2829.68</v>
      </c>
      <c r="U201" s="7" t="e">
        <f>+T201-#REF!</f>
        <v>#REF!</v>
      </c>
    </row>
    <row r="202" spans="1:21" ht="12.75">
      <c r="A202" s="3" t="s">
        <v>388</v>
      </c>
      <c r="B202" s="3" t="s">
        <v>389</v>
      </c>
      <c r="C202" s="6">
        <v>0</v>
      </c>
      <c r="D202" s="6">
        <v>5461.85</v>
      </c>
      <c r="E202" s="6">
        <v>11118.04</v>
      </c>
      <c r="F202" s="6">
        <v>13457.39</v>
      </c>
      <c r="G202" s="6">
        <v>4994.48</v>
      </c>
      <c r="H202" s="6">
        <v>7857.61</v>
      </c>
      <c r="I202" s="6">
        <v>9062.78</v>
      </c>
      <c r="J202" s="6">
        <v>5749.93</v>
      </c>
      <c r="K202" s="6">
        <v>4980.29</v>
      </c>
      <c r="L202" s="6">
        <v>5134.09</v>
      </c>
      <c r="M202" s="7">
        <v>6889.68</v>
      </c>
      <c r="N202" s="7">
        <v>5056.35</v>
      </c>
      <c r="O202" s="7">
        <v>11311.82</v>
      </c>
      <c r="P202" s="7">
        <f t="shared" si="3"/>
        <v>91074.31</v>
      </c>
      <c r="R202" s="7">
        <v>91074.31</v>
      </c>
      <c r="S202" s="7">
        <f>+R202-P202</f>
        <v>0</v>
      </c>
      <c r="T202" s="7">
        <v>91074.31</v>
      </c>
      <c r="U202" s="7" t="e">
        <f>+T202-#REF!</f>
        <v>#REF!</v>
      </c>
    </row>
    <row r="203" spans="1:21" ht="12.75">
      <c r="A203" s="3" t="s">
        <v>390</v>
      </c>
      <c r="B203" s="3" t="s">
        <v>391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7">
        <v>0</v>
      </c>
      <c r="N203" s="7">
        <v>0</v>
      </c>
      <c r="O203" s="7">
        <v>0</v>
      </c>
      <c r="P203" s="7">
        <f t="shared" si="3"/>
        <v>0</v>
      </c>
      <c r="R203" s="7">
        <v>0</v>
      </c>
      <c r="S203" s="7">
        <f>+R203-P203</f>
        <v>0</v>
      </c>
      <c r="T203" s="7">
        <v>0</v>
      </c>
      <c r="U203" s="7" t="e">
        <f>+T203-#REF!</f>
        <v>#REF!</v>
      </c>
    </row>
    <row r="204" spans="1:21" ht="12.75">
      <c r="A204" s="3" t="s">
        <v>392</v>
      </c>
      <c r="B204" s="3" t="s">
        <v>393</v>
      </c>
      <c r="C204" s="6">
        <v>0</v>
      </c>
      <c r="D204" s="6">
        <v>900</v>
      </c>
      <c r="E204" s="6">
        <v>0</v>
      </c>
      <c r="F204" s="6">
        <v>0</v>
      </c>
      <c r="G204" s="6">
        <v>52.14</v>
      </c>
      <c r="H204" s="6">
        <v>7502.7</v>
      </c>
      <c r="I204" s="6">
        <v>21064.11</v>
      </c>
      <c r="J204" s="6">
        <v>1800</v>
      </c>
      <c r="K204" s="6">
        <v>0</v>
      </c>
      <c r="L204" s="6">
        <v>0</v>
      </c>
      <c r="M204" s="7">
        <v>0</v>
      </c>
      <c r="N204" s="7">
        <v>0</v>
      </c>
      <c r="O204" s="7">
        <v>490</v>
      </c>
      <c r="P204" s="7">
        <f t="shared" si="3"/>
        <v>31808.95</v>
      </c>
      <c r="R204" s="7">
        <v>31808.95</v>
      </c>
      <c r="S204" s="7">
        <f>+R204-P204</f>
        <v>0</v>
      </c>
      <c r="T204" s="7">
        <v>31808.95</v>
      </c>
      <c r="U204" s="7" t="e">
        <f>+T204-#REF!</f>
        <v>#REF!</v>
      </c>
    </row>
    <row r="205" spans="1:21" ht="12.75">
      <c r="A205" s="3" t="s">
        <v>394</v>
      </c>
      <c r="B205" s="3" t="s">
        <v>395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2140.8</v>
      </c>
      <c r="J205" s="6">
        <v>300</v>
      </c>
      <c r="K205" s="6">
        <v>0</v>
      </c>
      <c r="L205" s="6">
        <v>0</v>
      </c>
      <c r="M205" s="7">
        <v>0</v>
      </c>
      <c r="N205" s="7">
        <v>0</v>
      </c>
      <c r="O205" s="7">
        <v>0</v>
      </c>
      <c r="P205" s="7">
        <f t="shared" si="3"/>
        <v>2440.8</v>
      </c>
      <c r="R205" s="7">
        <v>2440.8</v>
      </c>
      <c r="S205" s="7">
        <f>+R205-P205</f>
        <v>0</v>
      </c>
      <c r="T205" s="7">
        <v>2440.8</v>
      </c>
      <c r="U205" s="7" t="e">
        <f>+T205-#REF!</f>
        <v>#REF!</v>
      </c>
    </row>
    <row r="206" spans="1:21" ht="12.75">
      <c r="A206" s="3" t="s">
        <v>396</v>
      </c>
      <c r="B206" s="3" t="s">
        <v>397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5360.51</v>
      </c>
      <c r="I206" s="6">
        <v>4910</v>
      </c>
      <c r="J206" s="6">
        <v>0</v>
      </c>
      <c r="K206" s="6">
        <v>0</v>
      </c>
      <c r="L206" s="6">
        <v>0</v>
      </c>
      <c r="M206" s="7">
        <v>0</v>
      </c>
      <c r="N206" s="7">
        <v>0</v>
      </c>
      <c r="O206" s="7">
        <v>0</v>
      </c>
      <c r="P206" s="7">
        <f t="shared" si="3"/>
        <v>10270.51</v>
      </c>
      <c r="R206" s="7">
        <v>10270.51</v>
      </c>
      <c r="S206" s="7">
        <f>+R206-P206</f>
        <v>0</v>
      </c>
      <c r="T206" s="7">
        <v>10270.51</v>
      </c>
      <c r="U206" s="7" t="e">
        <f>+T206-#REF!</f>
        <v>#REF!</v>
      </c>
    </row>
    <row r="207" spans="1:21" ht="12.75">
      <c r="A207" s="3" t="s">
        <v>398</v>
      </c>
      <c r="B207" s="3" t="s">
        <v>399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>
        <v>1099.22</v>
      </c>
      <c r="I207" s="6">
        <v>1975.84</v>
      </c>
      <c r="J207" s="6">
        <v>0</v>
      </c>
      <c r="K207" s="6">
        <v>0</v>
      </c>
      <c r="L207" s="6">
        <v>0</v>
      </c>
      <c r="M207" s="7">
        <v>0</v>
      </c>
      <c r="N207" s="7">
        <v>0</v>
      </c>
      <c r="O207" s="7">
        <v>0</v>
      </c>
      <c r="P207" s="7">
        <f t="shared" si="3"/>
        <v>3075.06</v>
      </c>
      <c r="R207" s="7">
        <v>3075.06</v>
      </c>
      <c r="S207" s="7">
        <f>+R207-P207</f>
        <v>0</v>
      </c>
      <c r="T207" s="7">
        <v>3075.06</v>
      </c>
      <c r="U207" s="7" t="e">
        <f>+T207-#REF!</f>
        <v>#REF!</v>
      </c>
    </row>
    <row r="208" spans="1:21" ht="12.75">
      <c r="A208" s="3" t="s">
        <v>400</v>
      </c>
      <c r="B208" s="3" t="s">
        <v>401</v>
      </c>
      <c r="C208" s="6">
        <v>0</v>
      </c>
      <c r="D208" s="6">
        <v>0</v>
      </c>
      <c r="E208" s="6">
        <v>0</v>
      </c>
      <c r="F208" s="6">
        <v>1540.76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1498.84</v>
      </c>
      <c r="M208" s="7">
        <v>1593.66</v>
      </c>
      <c r="N208" s="7">
        <v>0</v>
      </c>
      <c r="O208" s="7">
        <v>0</v>
      </c>
      <c r="P208" s="7">
        <f t="shared" si="3"/>
        <v>4633.26</v>
      </c>
      <c r="R208" s="7">
        <v>4633.26</v>
      </c>
      <c r="S208" s="7">
        <f>+R208-P208</f>
        <v>0</v>
      </c>
      <c r="T208" s="7">
        <v>4633.26</v>
      </c>
      <c r="U208" s="7" t="e">
        <f>+T208-#REF!</f>
        <v>#REF!</v>
      </c>
    </row>
    <row r="209" spans="1:21" ht="12.75">
      <c r="A209" s="3" t="s">
        <v>402</v>
      </c>
      <c r="B209" s="3" t="s">
        <v>403</v>
      </c>
      <c r="C209" s="6">
        <v>0</v>
      </c>
      <c r="D209" s="6">
        <v>9200</v>
      </c>
      <c r="E209" s="6">
        <v>0</v>
      </c>
      <c r="F209" s="6">
        <v>0</v>
      </c>
      <c r="G209" s="6">
        <v>250</v>
      </c>
      <c r="H209" s="6">
        <v>675</v>
      </c>
      <c r="I209" s="6">
        <v>300</v>
      </c>
      <c r="J209" s="6">
        <v>0</v>
      </c>
      <c r="K209" s="6">
        <v>0</v>
      </c>
      <c r="L209" s="6">
        <v>350</v>
      </c>
      <c r="M209" s="7">
        <v>350</v>
      </c>
      <c r="N209" s="7">
        <v>-1500</v>
      </c>
      <c r="O209" s="7">
        <v>100</v>
      </c>
      <c r="P209" s="7">
        <f t="shared" si="3"/>
        <v>9725</v>
      </c>
      <c r="R209" s="7">
        <v>9725</v>
      </c>
      <c r="S209" s="7">
        <f>+R209-P209</f>
        <v>0</v>
      </c>
      <c r="T209" s="7">
        <v>9725</v>
      </c>
      <c r="U209" s="7" t="e">
        <f>+T209-#REF!</f>
        <v>#REF!</v>
      </c>
    </row>
    <row r="210" spans="1:21" ht="12.75">
      <c r="A210" s="3" t="s">
        <v>404</v>
      </c>
      <c r="B210" s="3" t="s">
        <v>405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7">
        <v>0</v>
      </c>
      <c r="N210" s="7">
        <v>0</v>
      </c>
      <c r="O210" s="7">
        <v>0</v>
      </c>
      <c r="P210" s="7">
        <f t="shared" si="3"/>
        <v>0</v>
      </c>
      <c r="R210" s="7">
        <v>0</v>
      </c>
      <c r="S210" s="7">
        <f>+R210-P210</f>
        <v>0</v>
      </c>
      <c r="T210" s="7">
        <v>0</v>
      </c>
      <c r="U210" s="7" t="e">
        <f>+T210-#REF!</f>
        <v>#REF!</v>
      </c>
    </row>
    <row r="211" spans="1:21" ht="12.75">
      <c r="A211" s="3" t="s">
        <v>406</v>
      </c>
      <c r="B211" s="3" t="s">
        <v>317</v>
      </c>
      <c r="C211" s="6">
        <v>0</v>
      </c>
      <c r="D211" s="6">
        <v>0</v>
      </c>
      <c r="E211" s="6">
        <v>159.08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7">
        <v>0</v>
      </c>
      <c r="N211" s="7">
        <v>0</v>
      </c>
      <c r="O211" s="7">
        <v>0</v>
      </c>
      <c r="P211" s="7">
        <f t="shared" si="3"/>
        <v>159.08</v>
      </c>
      <c r="R211" s="7">
        <v>159.08</v>
      </c>
      <c r="S211" s="7">
        <f>+R211-P211</f>
        <v>0</v>
      </c>
      <c r="T211" s="7">
        <v>159.08</v>
      </c>
      <c r="U211" s="7" t="e">
        <f>+T211-#REF!</f>
        <v>#REF!</v>
      </c>
    </row>
    <row r="212" spans="1:21" ht="12.75">
      <c r="A212" s="3" t="s">
        <v>407</v>
      </c>
      <c r="B212" s="3" t="s">
        <v>319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7">
        <v>0</v>
      </c>
      <c r="N212" s="7">
        <v>0</v>
      </c>
      <c r="O212" s="7">
        <v>0</v>
      </c>
      <c r="P212" s="7">
        <f t="shared" si="3"/>
        <v>0</v>
      </c>
      <c r="R212" s="7">
        <v>0</v>
      </c>
      <c r="S212" s="7">
        <f>+R212-P212</f>
        <v>0</v>
      </c>
      <c r="T212" s="7">
        <v>0</v>
      </c>
      <c r="U212" s="7" t="e">
        <f>+T212-#REF!</f>
        <v>#REF!</v>
      </c>
    </row>
    <row r="213" spans="1:21" ht="12.75">
      <c r="A213" s="3" t="s">
        <v>408</v>
      </c>
      <c r="B213" s="3" t="s">
        <v>321</v>
      </c>
      <c r="C213" s="6">
        <v>0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7">
        <v>0</v>
      </c>
      <c r="N213" s="7">
        <v>0</v>
      </c>
      <c r="O213" s="7">
        <v>0</v>
      </c>
      <c r="P213" s="7">
        <f t="shared" si="3"/>
        <v>0</v>
      </c>
      <c r="R213" s="7">
        <v>0</v>
      </c>
      <c r="S213" s="7">
        <f>+R213-P213</f>
        <v>0</v>
      </c>
      <c r="T213" s="7">
        <v>0</v>
      </c>
      <c r="U213" s="7" t="e">
        <f>+T213-#REF!</f>
        <v>#REF!</v>
      </c>
    </row>
    <row r="214" spans="1:21" ht="12.75">
      <c r="A214" s="3" t="s">
        <v>409</v>
      </c>
      <c r="B214" s="3" t="s">
        <v>323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7">
        <v>0</v>
      </c>
      <c r="N214" s="7">
        <v>0</v>
      </c>
      <c r="O214" s="7">
        <v>0</v>
      </c>
      <c r="P214" s="7">
        <f t="shared" si="3"/>
        <v>0</v>
      </c>
      <c r="R214" s="7">
        <v>0</v>
      </c>
      <c r="S214" s="7">
        <f>+R214-P214</f>
        <v>0</v>
      </c>
      <c r="T214" s="7">
        <v>0</v>
      </c>
      <c r="U214" s="7" t="e">
        <f>+T214-#REF!</f>
        <v>#REF!</v>
      </c>
    </row>
    <row r="215" spans="1:21" ht="12.75">
      <c r="A215" s="3" t="s">
        <v>410</v>
      </c>
      <c r="B215" s="3" t="s">
        <v>325</v>
      </c>
      <c r="C215" s="6">
        <v>0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7">
        <v>0</v>
      </c>
      <c r="N215" s="7">
        <v>0</v>
      </c>
      <c r="O215" s="7">
        <v>0</v>
      </c>
      <c r="P215" s="7">
        <f t="shared" si="3"/>
        <v>0</v>
      </c>
      <c r="R215" s="7">
        <v>0</v>
      </c>
      <c r="S215" s="7">
        <f>+R215-P215</f>
        <v>0</v>
      </c>
      <c r="T215" s="7">
        <v>0</v>
      </c>
      <c r="U215" s="7" t="e">
        <f>+T215-#REF!</f>
        <v>#REF!</v>
      </c>
    </row>
    <row r="216" spans="1:21" ht="12.75">
      <c r="A216" s="3" t="s">
        <v>411</v>
      </c>
      <c r="B216" s="3" t="s">
        <v>412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7">
        <v>0</v>
      </c>
      <c r="N216" s="7">
        <v>0</v>
      </c>
      <c r="O216" s="7">
        <v>0</v>
      </c>
      <c r="P216" s="7">
        <f t="shared" si="3"/>
        <v>0</v>
      </c>
      <c r="R216" s="7">
        <v>0</v>
      </c>
      <c r="S216" s="7">
        <f>+R216-P216</f>
        <v>0</v>
      </c>
      <c r="T216" s="7">
        <v>0</v>
      </c>
      <c r="U216" s="7" t="e">
        <f>+T216-#REF!</f>
        <v>#REF!</v>
      </c>
    </row>
    <row r="217" spans="1:21" ht="12.75">
      <c r="A217" s="3" t="s">
        <v>413</v>
      </c>
      <c r="B217" s="3" t="s">
        <v>414</v>
      </c>
      <c r="C217" s="6">
        <v>0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7">
        <v>0</v>
      </c>
      <c r="N217" s="7">
        <v>0</v>
      </c>
      <c r="O217" s="7">
        <v>0</v>
      </c>
      <c r="P217" s="7">
        <f t="shared" si="3"/>
        <v>0</v>
      </c>
      <c r="R217" s="7">
        <v>0</v>
      </c>
      <c r="S217" s="7">
        <f>+R217-P217</f>
        <v>0</v>
      </c>
      <c r="T217" s="7">
        <v>0</v>
      </c>
      <c r="U217" s="7" t="e">
        <f>+T217-#REF!</f>
        <v>#REF!</v>
      </c>
    </row>
    <row r="218" spans="1:21" ht="12.75">
      <c r="A218" s="3" t="s">
        <v>415</v>
      </c>
      <c r="B218" s="3" t="s">
        <v>416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7">
        <v>0</v>
      </c>
      <c r="N218" s="7">
        <v>0</v>
      </c>
      <c r="O218" s="7">
        <v>0</v>
      </c>
      <c r="P218" s="7">
        <f t="shared" si="3"/>
        <v>0</v>
      </c>
      <c r="R218" s="7">
        <v>0</v>
      </c>
      <c r="S218" s="7">
        <f>+R218-P218</f>
        <v>0</v>
      </c>
      <c r="T218" s="7">
        <v>0</v>
      </c>
      <c r="U218" s="7" t="e">
        <f>+T218-#REF!</f>
        <v>#REF!</v>
      </c>
    </row>
    <row r="219" spans="1:21" ht="12.75">
      <c r="A219" s="3" t="s">
        <v>417</v>
      </c>
      <c r="B219" s="3" t="s">
        <v>418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7">
        <v>0</v>
      </c>
      <c r="N219" s="7">
        <v>0</v>
      </c>
      <c r="O219" s="7">
        <v>0</v>
      </c>
      <c r="P219" s="7">
        <f t="shared" si="3"/>
        <v>0</v>
      </c>
      <c r="R219" s="7">
        <v>0</v>
      </c>
      <c r="S219" s="7">
        <f>+R219-P219</f>
        <v>0</v>
      </c>
      <c r="T219" s="7">
        <v>0</v>
      </c>
      <c r="U219" s="7" t="e">
        <f>+T219-#REF!</f>
        <v>#REF!</v>
      </c>
    </row>
    <row r="220" spans="1:21" ht="12.75">
      <c r="A220" s="3" t="s">
        <v>419</v>
      </c>
      <c r="B220" s="3" t="s">
        <v>414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7">
        <v>0</v>
      </c>
      <c r="N220" s="7">
        <v>0</v>
      </c>
      <c r="O220" s="7">
        <v>0</v>
      </c>
      <c r="P220" s="7">
        <f t="shared" si="3"/>
        <v>0</v>
      </c>
      <c r="R220" s="7">
        <v>0</v>
      </c>
      <c r="S220" s="7">
        <f>+R220-P220</f>
        <v>0</v>
      </c>
      <c r="T220" s="7">
        <v>0</v>
      </c>
      <c r="U220" s="7" t="e">
        <f>+T220-#REF!</f>
        <v>#REF!</v>
      </c>
    </row>
    <row r="221" spans="1:21" ht="12.75">
      <c r="A221" s="3" t="s">
        <v>420</v>
      </c>
      <c r="B221" s="3" t="s">
        <v>421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7">
        <v>0</v>
      </c>
      <c r="N221" s="7">
        <v>0</v>
      </c>
      <c r="O221" s="7">
        <v>0</v>
      </c>
      <c r="P221" s="7">
        <f t="shared" si="3"/>
        <v>0</v>
      </c>
      <c r="R221" s="7">
        <v>0</v>
      </c>
      <c r="S221" s="7">
        <f>+R221-P221</f>
        <v>0</v>
      </c>
      <c r="T221" s="7">
        <v>0</v>
      </c>
      <c r="U221" s="7" t="e">
        <f>+T221-#REF!</f>
        <v>#REF!</v>
      </c>
    </row>
    <row r="222" spans="1:21" ht="12.75">
      <c r="A222" s="3" t="s">
        <v>422</v>
      </c>
      <c r="B222" s="3" t="s">
        <v>423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7">
        <v>0</v>
      </c>
      <c r="N222" s="7">
        <v>0</v>
      </c>
      <c r="O222" s="7">
        <v>0</v>
      </c>
      <c r="P222" s="7">
        <f t="shared" si="3"/>
        <v>0</v>
      </c>
      <c r="R222" s="7">
        <v>0</v>
      </c>
      <c r="S222" s="7">
        <f>+R222-P222</f>
        <v>0</v>
      </c>
      <c r="T222" s="7">
        <v>0</v>
      </c>
      <c r="U222" s="7" t="e">
        <f>+T222-#REF!</f>
        <v>#REF!</v>
      </c>
    </row>
    <row r="223" spans="1:21" ht="12.75">
      <c r="A223" s="3" t="s">
        <v>424</v>
      </c>
      <c r="B223" s="3" t="s">
        <v>425</v>
      </c>
      <c r="C223" s="6">
        <v>0</v>
      </c>
      <c r="D223" s="6">
        <v>20</v>
      </c>
      <c r="E223" s="6">
        <v>130</v>
      </c>
      <c r="F223" s="6">
        <v>-80</v>
      </c>
      <c r="G223" s="6">
        <v>-100</v>
      </c>
      <c r="H223" s="6">
        <v>110</v>
      </c>
      <c r="I223" s="6">
        <v>-580</v>
      </c>
      <c r="J223" s="6">
        <v>490</v>
      </c>
      <c r="K223" s="6">
        <v>-430</v>
      </c>
      <c r="L223" s="6">
        <v>220</v>
      </c>
      <c r="M223" s="7">
        <v>160</v>
      </c>
      <c r="N223" s="7">
        <v>10</v>
      </c>
      <c r="O223" s="7">
        <v>40</v>
      </c>
      <c r="P223" s="7">
        <f t="shared" si="3"/>
        <v>-10</v>
      </c>
      <c r="R223" s="7">
        <v>-10</v>
      </c>
      <c r="S223" s="7">
        <f>+R223-P223</f>
        <v>0</v>
      </c>
      <c r="T223" s="7">
        <v>-10</v>
      </c>
      <c r="U223" s="7" t="e">
        <f>+T223-#REF!</f>
        <v>#REF!</v>
      </c>
    </row>
    <row r="224" spans="1:21" ht="12.75">
      <c r="A224" s="3" t="s">
        <v>426</v>
      </c>
      <c r="B224" s="3" t="s">
        <v>427</v>
      </c>
      <c r="C224" s="6">
        <v>0</v>
      </c>
      <c r="D224" s="6">
        <v>84.6</v>
      </c>
      <c r="E224" s="6">
        <v>359.11</v>
      </c>
      <c r="F224" s="6">
        <v>0</v>
      </c>
      <c r="G224" s="6">
        <v>391.23</v>
      </c>
      <c r="H224" s="6">
        <v>1068.19</v>
      </c>
      <c r="I224" s="6">
        <v>2793.45</v>
      </c>
      <c r="J224" s="6">
        <v>200.45</v>
      </c>
      <c r="K224" s="6">
        <v>0</v>
      </c>
      <c r="L224" s="6">
        <v>214.58</v>
      </c>
      <c r="M224" s="7">
        <v>160.06</v>
      </c>
      <c r="N224" s="7">
        <v>0</v>
      </c>
      <c r="O224" s="7">
        <v>0</v>
      </c>
      <c r="P224" s="7">
        <f t="shared" si="3"/>
        <v>5271.67</v>
      </c>
      <c r="R224" s="7">
        <v>5271.67</v>
      </c>
      <c r="S224" s="7">
        <f>+R224-P224</f>
        <v>0</v>
      </c>
      <c r="T224" s="7">
        <v>5271.67</v>
      </c>
      <c r="U224" s="7" t="e">
        <f>+T224-#REF!</f>
        <v>#REF!</v>
      </c>
    </row>
    <row r="225" spans="1:21" ht="12.75">
      <c r="A225" s="3" t="s">
        <v>428</v>
      </c>
      <c r="B225" s="3" t="s">
        <v>429</v>
      </c>
      <c r="C225" s="6">
        <v>0</v>
      </c>
      <c r="D225" s="6">
        <v>1473.74</v>
      </c>
      <c r="E225" s="6">
        <v>5281.84</v>
      </c>
      <c r="F225" s="6">
        <v>1992.32</v>
      </c>
      <c r="G225" s="6">
        <v>13904.25</v>
      </c>
      <c r="H225" s="6">
        <v>9953.63</v>
      </c>
      <c r="I225" s="6">
        <v>1454.73</v>
      </c>
      <c r="J225" s="6">
        <v>3401.58</v>
      </c>
      <c r="K225" s="6">
        <v>1026.68</v>
      </c>
      <c r="L225" s="6">
        <v>2238.83</v>
      </c>
      <c r="M225" s="7">
        <v>2746.22</v>
      </c>
      <c r="N225" s="7">
        <v>2853.04</v>
      </c>
      <c r="O225" s="7">
        <v>3463.81</v>
      </c>
      <c r="P225" s="7">
        <f t="shared" si="3"/>
        <v>49790.670000000006</v>
      </c>
      <c r="R225" s="7">
        <v>49790.67</v>
      </c>
      <c r="S225" s="7">
        <f>+R225-P225</f>
        <v>0</v>
      </c>
      <c r="T225" s="7">
        <v>49790.67</v>
      </c>
      <c r="U225" s="7" t="e">
        <f>+T225-#REF!</f>
        <v>#REF!</v>
      </c>
    </row>
    <row r="226" spans="1:21" ht="12.75">
      <c r="A226" s="3" t="s">
        <v>430</v>
      </c>
      <c r="B226" s="3" t="s">
        <v>431</v>
      </c>
      <c r="C226" s="6">
        <v>0</v>
      </c>
      <c r="D226" s="6">
        <v>1292.4</v>
      </c>
      <c r="E226" s="6">
        <v>1873.02</v>
      </c>
      <c r="F226" s="6">
        <v>0</v>
      </c>
      <c r="G226" s="6">
        <v>1348</v>
      </c>
      <c r="H226" s="6">
        <v>146.77</v>
      </c>
      <c r="I226" s="6">
        <v>3291.25</v>
      </c>
      <c r="J226" s="6">
        <v>201.12</v>
      </c>
      <c r="K226" s="6">
        <v>387.44</v>
      </c>
      <c r="L226" s="6">
        <v>661.25</v>
      </c>
      <c r="M226" s="7">
        <v>70.3</v>
      </c>
      <c r="N226" s="7">
        <v>0</v>
      </c>
      <c r="O226" s="7">
        <v>109.69</v>
      </c>
      <c r="P226" s="7">
        <f t="shared" si="3"/>
        <v>9381.24</v>
      </c>
      <c r="R226" s="7">
        <v>9381.24</v>
      </c>
      <c r="S226" s="7">
        <f>+R226-P226</f>
        <v>0</v>
      </c>
      <c r="T226" s="7">
        <v>9381.24</v>
      </c>
      <c r="U226" s="7" t="e">
        <f>+T226-#REF!</f>
        <v>#REF!</v>
      </c>
    </row>
    <row r="227" spans="1:21" ht="12.75">
      <c r="A227" s="3" t="s">
        <v>432</v>
      </c>
      <c r="B227" s="3" t="s">
        <v>433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7">
        <v>0</v>
      </c>
      <c r="N227" s="7">
        <v>0</v>
      </c>
      <c r="O227" s="7">
        <v>0</v>
      </c>
      <c r="P227" s="7">
        <f t="shared" si="3"/>
        <v>0</v>
      </c>
      <c r="R227" s="7">
        <v>0</v>
      </c>
      <c r="S227" s="7">
        <f>+R227-P227</f>
        <v>0</v>
      </c>
      <c r="T227" s="7">
        <v>0</v>
      </c>
      <c r="U227" s="7" t="e">
        <f>+T227-#REF!</f>
        <v>#REF!</v>
      </c>
    </row>
    <row r="228" spans="1:21" ht="12.75">
      <c r="A228" s="3" t="s">
        <v>434</v>
      </c>
      <c r="B228" s="3" t="s">
        <v>435</v>
      </c>
      <c r="C228" s="6">
        <v>0</v>
      </c>
      <c r="D228" s="6">
        <v>2350.45</v>
      </c>
      <c r="E228" s="6">
        <v>491.19</v>
      </c>
      <c r="F228" s="6">
        <v>2585.04</v>
      </c>
      <c r="G228" s="6">
        <v>2371.6</v>
      </c>
      <c r="H228" s="6">
        <v>3396.22</v>
      </c>
      <c r="I228" s="6">
        <v>5525.1</v>
      </c>
      <c r="J228" s="6">
        <v>2511.93</v>
      </c>
      <c r="K228" s="6">
        <v>6210.64</v>
      </c>
      <c r="L228" s="6">
        <v>2456.99</v>
      </c>
      <c r="M228" s="7">
        <v>5566.33</v>
      </c>
      <c r="N228" s="7">
        <v>3403.87</v>
      </c>
      <c r="O228" s="7">
        <v>3340.24</v>
      </c>
      <c r="P228" s="7">
        <f t="shared" si="3"/>
        <v>40209.6</v>
      </c>
      <c r="R228" s="7">
        <v>40209.6</v>
      </c>
      <c r="S228" s="7">
        <f>+R228-P228</f>
        <v>0</v>
      </c>
      <c r="T228" s="7">
        <v>40209.6</v>
      </c>
      <c r="U228" s="7" t="e">
        <f>+T228-#REF!</f>
        <v>#REF!</v>
      </c>
    </row>
    <row r="229" spans="1:21" ht="12.75">
      <c r="A229" s="3" t="s">
        <v>436</v>
      </c>
      <c r="B229" s="3" t="s">
        <v>437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7">
        <v>0</v>
      </c>
      <c r="N229" s="7">
        <v>0</v>
      </c>
      <c r="O229" s="7">
        <v>0</v>
      </c>
      <c r="P229" s="7">
        <f t="shared" si="3"/>
        <v>0</v>
      </c>
      <c r="R229" s="7">
        <v>0</v>
      </c>
      <c r="S229" s="7">
        <f>+R229-P229</f>
        <v>0</v>
      </c>
      <c r="T229" s="7">
        <v>0</v>
      </c>
      <c r="U229" s="7" t="e">
        <f>+T229-#REF!</f>
        <v>#REF!</v>
      </c>
    </row>
    <row r="230" spans="1:21" ht="12.75">
      <c r="A230" s="3" t="s">
        <v>438</v>
      </c>
      <c r="B230" s="3" t="s">
        <v>439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7">
        <v>0</v>
      </c>
      <c r="N230" s="7">
        <v>0</v>
      </c>
      <c r="O230" s="7">
        <v>0</v>
      </c>
      <c r="P230" s="7">
        <f t="shared" si="3"/>
        <v>0</v>
      </c>
      <c r="R230" s="7">
        <v>0</v>
      </c>
      <c r="S230" s="7">
        <f>+R230-P230</f>
        <v>0</v>
      </c>
      <c r="T230" s="7">
        <v>0</v>
      </c>
      <c r="U230" s="7" t="e">
        <f>+T230-#REF!</f>
        <v>#REF!</v>
      </c>
    </row>
    <row r="231" spans="1:21" ht="12.75">
      <c r="A231" s="3" t="s">
        <v>440</v>
      </c>
      <c r="B231" s="3" t="s">
        <v>441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7">
        <v>0</v>
      </c>
      <c r="N231" s="7">
        <v>0</v>
      </c>
      <c r="O231" s="7">
        <v>0</v>
      </c>
      <c r="P231" s="7">
        <f t="shared" si="3"/>
        <v>0</v>
      </c>
      <c r="R231" s="7">
        <v>0</v>
      </c>
      <c r="S231" s="7">
        <f>+R231-P231</f>
        <v>0</v>
      </c>
      <c r="T231" s="7">
        <v>0</v>
      </c>
      <c r="U231" s="7" t="e">
        <f>+T231-#REF!</f>
        <v>#REF!</v>
      </c>
    </row>
    <row r="232" spans="1:21" ht="12.75">
      <c r="A232" s="3" t="s">
        <v>442</v>
      </c>
      <c r="B232" s="3" t="s">
        <v>443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7">
        <v>0</v>
      </c>
      <c r="N232" s="7">
        <v>0</v>
      </c>
      <c r="O232" s="7">
        <v>220327.66</v>
      </c>
      <c r="P232" s="7">
        <f t="shared" si="3"/>
        <v>220327.66</v>
      </c>
      <c r="R232" s="7">
        <v>220327.66</v>
      </c>
      <c r="S232" s="7">
        <f>+R232-P232</f>
        <v>0</v>
      </c>
      <c r="T232" s="7">
        <v>220327.66</v>
      </c>
      <c r="U232" s="7" t="e">
        <f>+T232-#REF!</f>
        <v>#REF!</v>
      </c>
    </row>
    <row r="233" spans="1:21" ht="12.75">
      <c r="A233" s="3" t="s">
        <v>444</v>
      </c>
      <c r="B233" s="3" t="s">
        <v>445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7">
        <v>0</v>
      </c>
      <c r="N233" s="7">
        <v>0</v>
      </c>
      <c r="O233" s="7">
        <v>695597.55</v>
      </c>
      <c r="P233" s="7">
        <f t="shared" si="3"/>
        <v>695597.55</v>
      </c>
      <c r="R233" s="7">
        <v>695597.55</v>
      </c>
      <c r="S233" s="7">
        <f>+R233-P233</f>
        <v>0</v>
      </c>
      <c r="T233" s="7">
        <v>695597.55</v>
      </c>
      <c r="U233" s="7" t="e">
        <f>+T233-#REF!</f>
        <v>#REF!</v>
      </c>
    </row>
    <row r="234" spans="1:21" ht="12.75">
      <c r="A234" s="3" t="s">
        <v>446</v>
      </c>
      <c r="B234" s="3" t="s">
        <v>447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7">
        <v>0</v>
      </c>
      <c r="N234" s="7">
        <v>0</v>
      </c>
      <c r="O234" s="7">
        <v>0</v>
      </c>
      <c r="P234" s="7">
        <f t="shared" si="3"/>
        <v>0</v>
      </c>
      <c r="R234" s="7">
        <v>0</v>
      </c>
      <c r="S234" s="7">
        <f>+R234-P234</f>
        <v>0</v>
      </c>
      <c r="T234" s="7">
        <v>0</v>
      </c>
      <c r="U234" s="7" t="e">
        <f>+T234-#REF!</f>
        <v>#REF!</v>
      </c>
    </row>
    <row r="235" spans="1:21" ht="12.75">
      <c r="A235" s="3" t="s">
        <v>448</v>
      </c>
      <c r="B235" s="3" t="s">
        <v>449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7">
        <v>0</v>
      </c>
      <c r="N235" s="7">
        <v>0</v>
      </c>
      <c r="O235" s="7">
        <v>0</v>
      </c>
      <c r="P235" s="7">
        <f t="shared" si="3"/>
        <v>0</v>
      </c>
      <c r="R235" s="7">
        <v>0</v>
      </c>
      <c r="S235" s="7">
        <f>+R235-P235</f>
        <v>0</v>
      </c>
      <c r="T235" s="7">
        <v>0</v>
      </c>
      <c r="U235" s="7" t="e">
        <f>+T235-#REF!</f>
        <v>#REF!</v>
      </c>
    </row>
    <row r="236" spans="3:21" ht="12.75"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R236" s="7"/>
      <c r="S236" s="7"/>
      <c r="T236" s="7"/>
      <c r="U236" s="7"/>
    </row>
    <row r="238" spans="2:16" ht="12.75"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2:16" ht="12.75"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2:16" ht="12.75"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</sheetData>
  <sheetProtection/>
  <printOptions/>
  <pageMargins left="0" right="0" top="0.25" bottom="0.25" header="0" footer="0"/>
  <pageSetup fitToHeight="12" fitToWidth="1" horizontalDpi="600" verticalDpi="600" orientation="landscape" scale="44" r:id="rId1"/>
  <headerFooter alignWithMargins="0">
    <oddFooter>&amp;C&amp;F&amp;RPage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240"/>
  <sheetViews>
    <sheetView zoomScaleSheetLayoutView="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32" sqref="F32"/>
    </sheetView>
  </sheetViews>
  <sheetFormatPr defaultColWidth="9.140625" defaultRowHeight="12.75"/>
  <cols>
    <col min="2" max="2" width="49.7109375" style="0" bestFit="1" customWidth="1"/>
    <col min="3" max="16" width="18.140625" style="0" customWidth="1"/>
    <col min="17" max="17" width="15.57421875" style="0" bestFit="1" customWidth="1"/>
    <col min="18" max="18" width="14.00390625" style="0" hidden="1" customWidth="1"/>
    <col min="19" max="19" width="0" style="0" hidden="1" customWidth="1"/>
    <col min="20" max="20" width="15.00390625" style="0" hidden="1" customWidth="1"/>
    <col min="21" max="21" width="0" style="0" hidden="1" customWidth="1"/>
    <col min="22" max="22" width="12.8515625" style="0" bestFit="1" customWidth="1"/>
  </cols>
  <sheetData>
    <row r="1" ht="12.75">
      <c r="A1" s="1" t="s">
        <v>453</v>
      </c>
    </row>
    <row r="2" ht="12.75">
      <c r="A2" s="1" t="s">
        <v>470</v>
      </c>
    </row>
    <row r="3" ht="12.75">
      <c r="A3" s="1" t="s">
        <v>469</v>
      </c>
    </row>
    <row r="4" ht="12.75">
      <c r="A4" s="1"/>
    </row>
    <row r="5" ht="12.75">
      <c r="A5" s="2"/>
    </row>
    <row r="6" spans="3:20" ht="12.75">
      <c r="C6" s="4" t="s">
        <v>451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T6" s="2" t="s">
        <v>466</v>
      </c>
    </row>
    <row r="7" spans="1:20" ht="12.75">
      <c r="A7" s="3"/>
      <c r="B7" s="3"/>
      <c r="C7" s="5" t="s">
        <v>452</v>
      </c>
      <c r="D7" s="5" t="s">
        <v>450</v>
      </c>
      <c r="E7" s="5" t="s">
        <v>454</v>
      </c>
      <c r="F7" s="5" t="s">
        <v>455</v>
      </c>
      <c r="G7" s="5" t="s">
        <v>456</v>
      </c>
      <c r="H7" s="5" t="s">
        <v>457</v>
      </c>
      <c r="I7" s="5" t="s">
        <v>458</v>
      </c>
      <c r="J7" s="5" t="s">
        <v>459</v>
      </c>
      <c r="K7" s="5" t="s">
        <v>460</v>
      </c>
      <c r="L7" s="5" t="s">
        <v>461</v>
      </c>
      <c r="M7" s="5" t="s">
        <v>462</v>
      </c>
      <c r="N7" s="5" t="s">
        <v>463</v>
      </c>
      <c r="O7" s="5" t="s">
        <v>464</v>
      </c>
      <c r="P7" s="5" t="s">
        <v>465</v>
      </c>
      <c r="R7" s="2" t="s">
        <v>467</v>
      </c>
      <c r="T7" s="2" t="s">
        <v>468</v>
      </c>
    </row>
    <row r="8" spans="1:22" ht="12.75">
      <c r="A8" s="3" t="s">
        <v>0</v>
      </c>
      <c r="B8" s="3" t="s">
        <v>1</v>
      </c>
      <c r="C8" s="6">
        <v>0</v>
      </c>
      <c r="D8" s="6">
        <v>448424.16</v>
      </c>
      <c r="E8" s="6">
        <v>449114.12</v>
      </c>
      <c r="F8" s="6">
        <v>450083.9</v>
      </c>
      <c r="G8" s="6">
        <v>450815.75</v>
      </c>
      <c r="H8" s="6">
        <v>451190.7</v>
      </c>
      <c r="I8" s="6">
        <v>451954.07</v>
      </c>
      <c r="J8" s="6">
        <v>452805.69</v>
      </c>
      <c r="K8" s="6">
        <v>453413.12</v>
      </c>
      <c r="L8" s="6">
        <v>453934.34</v>
      </c>
      <c r="M8" s="7">
        <v>455118.55</v>
      </c>
      <c r="N8" s="7">
        <v>455795.63</v>
      </c>
      <c r="O8" s="7">
        <v>456400.94</v>
      </c>
      <c r="P8" s="7">
        <f aca="true" t="shared" si="0" ref="P8:P59">SUM(D8:O8)</f>
        <v>5429050.970000001</v>
      </c>
      <c r="Q8" s="3"/>
      <c r="R8" s="7"/>
      <c r="S8" s="7"/>
      <c r="T8" s="7"/>
      <c r="U8" s="7"/>
      <c r="V8" s="10"/>
    </row>
    <row r="9" spans="1:22" ht="12.75">
      <c r="A9" s="3" t="s">
        <v>2</v>
      </c>
      <c r="B9" s="3" t="s">
        <v>3</v>
      </c>
      <c r="C9" s="6">
        <v>0</v>
      </c>
      <c r="D9" s="6">
        <v>12713.13</v>
      </c>
      <c r="E9" s="6">
        <v>12675.04</v>
      </c>
      <c r="F9" s="6">
        <v>12519.18</v>
      </c>
      <c r="G9" s="6">
        <v>12477.36</v>
      </c>
      <c r="H9" s="6">
        <v>12389.46</v>
      </c>
      <c r="I9" s="6">
        <v>12366.36</v>
      </c>
      <c r="J9" s="6">
        <v>12359.12</v>
      </c>
      <c r="K9" s="6">
        <v>12374.09</v>
      </c>
      <c r="L9" s="6">
        <v>12324.31</v>
      </c>
      <c r="M9" s="7">
        <v>12321.78</v>
      </c>
      <c r="N9" s="7">
        <v>12335.57</v>
      </c>
      <c r="O9" s="7">
        <v>12429.02</v>
      </c>
      <c r="P9" s="7">
        <f t="shared" si="0"/>
        <v>149284.41999999998</v>
      </c>
      <c r="Q9" s="3"/>
      <c r="R9" s="7"/>
      <c r="S9" s="7"/>
      <c r="T9" s="7"/>
      <c r="U9" s="7"/>
      <c r="V9" s="10"/>
    </row>
    <row r="10" spans="1:22" ht="12.75">
      <c r="A10" s="3" t="s">
        <v>4</v>
      </c>
      <c r="B10" s="3" t="s">
        <v>5</v>
      </c>
      <c r="C10" s="6">
        <v>0</v>
      </c>
      <c r="D10" s="6">
        <v>6400.72</v>
      </c>
      <c r="E10" s="6">
        <v>6400.72</v>
      </c>
      <c r="F10" s="6">
        <v>6400.72</v>
      </c>
      <c r="G10" s="6">
        <v>6400.72</v>
      </c>
      <c r="H10" s="6">
        <v>6400.72</v>
      </c>
      <c r="I10" s="6">
        <v>6401.05</v>
      </c>
      <c r="J10" s="6">
        <v>6506.76</v>
      </c>
      <c r="K10" s="6">
        <v>6506.76</v>
      </c>
      <c r="L10" s="6">
        <v>6506.76</v>
      </c>
      <c r="M10" s="7">
        <v>6506.76</v>
      </c>
      <c r="N10" s="7">
        <v>6506.76</v>
      </c>
      <c r="O10" s="7">
        <v>6506.76</v>
      </c>
      <c r="P10" s="7">
        <f t="shared" si="0"/>
        <v>77445.21</v>
      </c>
      <c r="Q10" s="3"/>
      <c r="R10" s="7"/>
      <c r="S10" s="7"/>
      <c r="T10" s="7"/>
      <c r="U10" s="7"/>
      <c r="V10" s="10"/>
    </row>
    <row r="11" spans="1:22" ht="12.75">
      <c r="A11" s="3" t="s">
        <v>6</v>
      </c>
      <c r="B11" s="3" t="s">
        <v>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7">
        <v>0</v>
      </c>
      <c r="N11" s="7">
        <v>0</v>
      </c>
      <c r="O11" s="7">
        <v>0</v>
      </c>
      <c r="P11" s="7">
        <f t="shared" si="0"/>
        <v>0</v>
      </c>
      <c r="Q11" s="3"/>
      <c r="R11" s="7"/>
      <c r="S11" s="7"/>
      <c r="T11" s="7"/>
      <c r="U11" s="7"/>
      <c r="V11" s="10"/>
    </row>
    <row r="12" spans="1:22" ht="12.75">
      <c r="A12" s="3" t="s">
        <v>8</v>
      </c>
      <c r="B12" s="3" t="s">
        <v>9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7">
        <v>0</v>
      </c>
      <c r="N12" s="7">
        <v>0</v>
      </c>
      <c r="O12" s="7">
        <v>0</v>
      </c>
      <c r="P12" s="7">
        <f t="shared" si="0"/>
        <v>0</v>
      </c>
      <c r="Q12" s="3"/>
      <c r="R12" s="7"/>
      <c r="S12" s="7"/>
      <c r="T12" s="7"/>
      <c r="U12" s="7"/>
      <c r="V12" s="10"/>
    </row>
    <row r="13" spans="1:22" ht="12.75">
      <c r="A13" s="3" t="s">
        <v>10</v>
      </c>
      <c r="B13" s="3" t="s">
        <v>11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7">
        <v>0</v>
      </c>
      <c r="N13" s="7">
        <v>0</v>
      </c>
      <c r="O13" s="7">
        <v>0</v>
      </c>
      <c r="P13" s="7">
        <f t="shared" si="0"/>
        <v>0</v>
      </c>
      <c r="Q13" s="3"/>
      <c r="R13" s="7"/>
      <c r="S13" s="7"/>
      <c r="T13" s="7"/>
      <c r="U13" s="7"/>
      <c r="V13" s="10"/>
    </row>
    <row r="14" spans="1:22" ht="12.75">
      <c r="A14" s="3" t="s">
        <v>12</v>
      </c>
      <c r="B14" s="3" t="s">
        <v>13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7">
        <v>0</v>
      </c>
      <c r="N14" s="7">
        <v>0</v>
      </c>
      <c r="O14" s="7">
        <v>0</v>
      </c>
      <c r="P14" s="7">
        <f t="shared" si="0"/>
        <v>0</v>
      </c>
      <c r="Q14" s="3"/>
      <c r="R14" s="7"/>
      <c r="S14" s="7"/>
      <c r="T14" s="7"/>
      <c r="U14" s="7"/>
      <c r="V14" s="10"/>
    </row>
    <row r="15" spans="1:22" ht="12.75">
      <c r="A15" s="3" t="s">
        <v>14</v>
      </c>
      <c r="B15" s="3" t="s">
        <v>15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7">
        <v>0</v>
      </c>
      <c r="N15" s="7">
        <v>0</v>
      </c>
      <c r="O15" s="7">
        <v>0</v>
      </c>
      <c r="P15" s="7">
        <f t="shared" si="0"/>
        <v>0</v>
      </c>
      <c r="Q15" s="3"/>
      <c r="R15" s="7"/>
      <c r="S15" s="7"/>
      <c r="T15" s="7"/>
      <c r="U15" s="7"/>
      <c r="V15" s="10"/>
    </row>
    <row r="16" spans="1:22" ht="12.75">
      <c r="A16" s="3" t="s">
        <v>16</v>
      </c>
      <c r="B16" s="3" t="s">
        <v>17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7">
        <v>0</v>
      </c>
      <c r="N16" s="7">
        <v>0</v>
      </c>
      <c r="O16" s="7">
        <v>0</v>
      </c>
      <c r="P16" s="7">
        <f t="shared" si="0"/>
        <v>0</v>
      </c>
      <c r="Q16" s="3"/>
      <c r="R16" s="7"/>
      <c r="S16" s="7"/>
      <c r="T16" s="7"/>
      <c r="U16" s="7"/>
      <c r="V16" s="10"/>
    </row>
    <row r="17" spans="1:22" ht="12.75">
      <c r="A17" s="3" t="s">
        <v>18</v>
      </c>
      <c r="B17" s="3" t="s">
        <v>19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7">
        <v>0</v>
      </c>
      <c r="N17" s="7">
        <v>0</v>
      </c>
      <c r="O17" s="7">
        <v>0</v>
      </c>
      <c r="P17" s="7">
        <f t="shared" si="0"/>
        <v>0</v>
      </c>
      <c r="Q17" s="3"/>
      <c r="R17" s="7"/>
      <c r="S17" s="7"/>
      <c r="T17" s="7"/>
      <c r="U17" s="7"/>
      <c r="V17" s="10"/>
    </row>
    <row r="18" spans="1:22" ht="12.75">
      <c r="A18" s="3" t="s">
        <v>20</v>
      </c>
      <c r="B18" s="3" t="s">
        <v>21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7">
        <v>0</v>
      </c>
      <c r="N18" s="7">
        <v>0</v>
      </c>
      <c r="O18" s="7">
        <v>0</v>
      </c>
      <c r="P18" s="7">
        <f t="shared" si="0"/>
        <v>0</v>
      </c>
      <c r="Q18" s="3"/>
      <c r="R18" s="7"/>
      <c r="S18" s="7"/>
      <c r="T18" s="7"/>
      <c r="U18" s="7"/>
      <c r="V18" s="10"/>
    </row>
    <row r="19" spans="1:22" ht="12.75">
      <c r="A19" s="3" t="s">
        <v>22</v>
      </c>
      <c r="B19" s="3" t="s">
        <v>23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7">
        <v>0</v>
      </c>
      <c r="N19" s="7">
        <v>0</v>
      </c>
      <c r="O19" s="7">
        <v>0</v>
      </c>
      <c r="P19" s="7">
        <f t="shared" si="0"/>
        <v>0</v>
      </c>
      <c r="Q19" s="3"/>
      <c r="R19" s="7"/>
      <c r="S19" s="7"/>
      <c r="T19" s="7"/>
      <c r="U19" s="7"/>
      <c r="V19" s="10"/>
    </row>
    <row r="20" spans="1:22" ht="12.75">
      <c r="A20" s="3" t="s">
        <v>24</v>
      </c>
      <c r="B20" s="3" t="s">
        <v>25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7">
        <v>0</v>
      </c>
      <c r="N20" s="7">
        <v>0</v>
      </c>
      <c r="O20" s="7">
        <v>0</v>
      </c>
      <c r="P20" s="7">
        <f t="shared" si="0"/>
        <v>0</v>
      </c>
      <c r="Q20" s="3"/>
      <c r="R20" s="7"/>
      <c r="S20" s="7"/>
      <c r="T20" s="7"/>
      <c r="U20" s="7"/>
      <c r="V20" s="10"/>
    </row>
    <row r="21" spans="1:22" ht="12.75">
      <c r="A21" s="3" t="s">
        <v>26</v>
      </c>
      <c r="B21" s="3" t="s">
        <v>27</v>
      </c>
      <c r="C21" s="6">
        <v>0</v>
      </c>
      <c r="D21" s="6">
        <v>-5200.36</v>
      </c>
      <c r="E21" s="6">
        <v>-5504.68</v>
      </c>
      <c r="F21" s="6">
        <v>-6114.39</v>
      </c>
      <c r="G21" s="6">
        <v>-6184.5</v>
      </c>
      <c r="H21" s="6">
        <v>-6589.41</v>
      </c>
      <c r="I21" s="6">
        <v>-6474.62</v>
      </c>
      <c r="J21" s="6">
        <v>-6269.37</v>
      </c>
      <c r="K21" s="6">
        <v>-6129.45</v>
      </c>
      <c r="L21" s="6">
        <v>-5759.15</v>
      </c>
      <c r="M21" s="7">
        <v>-5745.72</v>
      </c>
      <c r="N21" s="7">
        <v>-5868.68</v>
      </c>
      <c r="O21" s="7">
        <v>-6070.91</v>
      </c>
      <c r="P21" s="7">
        <f t="shared" si="0"/>
        <v>-71911.24</v>
      </c>
      <c r="Q21" s="3"/>
      <c r="R21" s="7"/>
      <c r="S21" s="7"/>
      <c r="T21" s="7"/>
      <c r="U21" s="7"/>
      <c r="V21" s="10"/>
    </row>
    <row r="22" spans="1:22" ht="12.75">
      <c r="A22" s="3" t="s">
        <v>28</v>
      </c>
      <c r="B22" s="3" t="s">
        <v>29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7">
        <v>0</v>
      </c>
      <c r="N22" s="7">
        <v>0</v>
      </c>
      <c r="O22" s="7">
        <v>0</v>
      </c>
      <c r="P22" s="7">
        <f t="shared" si="0"/>
        <v>0</v>
      </c>
      <c r="Q22" s="3"/>
      <c r="R22" s="7"/>
      <c r="S22" s="7"/>
      <c r="T22" s="7"/>
      <c r="U22" s="7"/>
      <c r="V22" s="10"/>
    </row>
    <row r="23" spans="1:22" ht="12.75">
      <c r="A23" s="3" t="s">
        <v>30</v>
      </c>
      <c r="B23" s="3" t="s">
        <v>31</v>
      </c>
      <c r="C23" s="6">
        <v>0</v>
      </c>
      <c r="D23" s="6">
        <v>-25078.23</v>
      </c>
      <c r="E23" s="6">
        <v>-23191.77</v>
      </c>
      <c r="F23" s="6">
        <v>-25214.14</v>
      </c>
      <c r="G23" s="6">
        <v>-24504.12</v>
      </c>
      <c r="H23" s="6">
        <v>-25110.8</v>
      </c>
      <c r="I23" s="6">
        <v>-24707.46</v>
      </c>
      <c r="J23" s="6">
        <v>-25635.67</v>
      </c>
      <c r="K23" s="6">
        <v>-25376.4</v>
      </c>
      <c r="L23" s="6">
        <v>-25017.78</v>
      </c>
      <c r="M23" s="7">
        <v>-25120.32</v>
      </c>
      <c r="N23" s="7">
        <v>-25799.79</v>
      </c>
      <c r="O23" s="7">
        <v>-26173.3</v>
      </c>
      <c r="P23" s="7">
        <f t="shared" si="0"/>
        <v>-300929.77999999997</v>
      </c>
      <c r="Q23" s="3"/>
      <c r="R23" s="7"/>
      <c r="S23" s="7"/>
      <c r="T23" s="7"/>
      <c r="U23" s="7"/>
      <c r="V23" s="10"/>
    </row>
    <row r="24" spans="1:22" ht="12.75">
      <c r="A24" s="3" t="s">
        <v>32</v>
      </c>
      <c r="B24" s="3" t="s">
        <v>33</v>
      </c>
      <c r="C24" s="6">
        <v>0</v>
      </c>
      <c r="D24" s="6">
        <v>-27</v>
      </c>
      <c r="E24" s="6">
        <v>0</v>
      </c>
      <c r="F24" s="6">
        <v>-34.75</v>
      </c>
      <c r="G24" s="6">
        <v>0</v>
      </c>
      <c r="H24" s="6">
        <v>-66</v>
      </c>
      <c r="I24" s="6">
        <v>-30.5</v>
      </c>
      <c r="J24" s="6">
        <v>-33.5</v>
      </c>
      <c r="K24" s="6">
        <v>-27.25</v>
      </c>
      <c r="L24" s="6">
        <v>-30.75</v>
      </c>
      <c r="M24" s="7">
        <v>-26.65</v>
      </c>
      <c r="N24" s="7">
        <v>-449.2</v>
      </c>
      <c r="O24" s="7">
        <v>-22791.97</v>
      </c>
      <c r="P24" s="7">
        <f t="shared" si="0"/>
        <v>-23517.57</v>
      </c>
      <c r="Q24" s="3"/>
      <c r="R24" s="7"/>
      <c r="S24" s="7"/>
      <c r="T24" s="7"/>
      <c r="U24" s="7"/>
      <c r="V24" s="10"/>
    </row>
    <row r="25" spans="1:22" ht="12.75">
      <c r="A25" s="3" t="s">
        <v>34</v>
      </c>
      <c r="B25" s="3" t="s">
        <v>35</v>
      </c>
      <c r="C25" s="6">
        <v>0</v>
      </c>
      <c r="D25" s="6">
        <v>0</v>
      </c>
      <c r="E25" s="6">
        <v>0</v>
      </c>
      <c r="F25" s="6">
        <v>-9500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7">
        <v>-6000</v>
      </c>
      <c r="N25" s="7">
        <v>0</v>
      </c>
      <c r="O25" s="7">
        <v>0</v>
      </c>
      <c r="P25" s="7">
        <f t="shared" si="0"/>
        <v>-15500</v>
      </c>
      <c r="Q25" s="3"/>
      <c r="R25" s="7"/>
      <c r="S25" s="7"/>
      <c r="T25" s="7"/>
      <c r="U25" s="7"/>
      <c r="V25" s="10"/>
    </row>
    <row r="26" spans="1:22" ht="12.75">
      <c r="A26" s="3" t="s">
        <v>36</v>
      </c>
      <c r="B26" s="3" t="s">
        <v>37</v>
      </c>
      <c r="C26" s="6">
        <v>0</v>
      </c>
      <c r="D26" s="6">
        <v>0</v>
      </c>
      <c r="E26" s="6">
        <v>0</v>
      </c>
      <c r="F26" s="6">
        <v>173.55</v>
      </c>
      <c r="G26" s="6">
        <v>0</v>
      </c>
      <c r="H26" s="6">
        <v>0</v>
      </c>
      <c r="I26" s="6">
        <v>0</v>
      </c>
      <c r="J26" s="6">
        <v>16.9</v>
      </c>
      <c r="K26" s="6">
        <v>0</v>
      </c>
      <c r="L26" s="6">
        <v>0</v>
      </c>
      <c r="M26" s="7">
        <v>0</v>
      </c>
      <c r="N26" s="7">
        <v>0</v>
      </c>
      <c r="O26" s="7">
        <v>0</v>
      </c>
      <c r="P26" s="7">
        <f t="shared" si="0"/>
        <v>190.45000000000002</v>
      </c>
      <c r="Q26" s="3"/>
      <c r="R26" s="7"/>
      <c r="S26" s="7"/>
      <c r="T26" s="7"/>
      <c r="U26" s="7"/>
      <c r="V26" s="10"/>
    </row>
    <row r="27" spans="1:22" ht="12.75">
      <c r="A27" s="3" t="s">
        <v>38</v>
      </c>
      <c r="B27" s="3" t="s">
        <v>39</v>
      </c>
      <c r="C27" s="6">
        <v>0</v>
      </c>
      <c r="D27" s="6">
        <v>0</v>
      </c>
      <c r="E27" s="6">
        <v>0</v>
      </c>
      <c r="F27" s="6">
        <v>-230338.21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-9628.03</v>
      </c>
      <c r="M27" s="7">
        <v>0</v>
      </c>
      <c r="N27" s="7">
        <v>0</v>
      </c>
      <c r="O27" s="7">
        <v>-22572.08</v>
      </c>
      <c r="P27" s="7">
        <f t="shared" si="0"/>
        <v>-262538.32</v>
      </c>
      <c r="Q27" s="3"/>
      <c r="R27" s="7"/>
      <c r="S27" s="7"/>
      <c r="T27" s="7"/>
      <c r="U27" s="7"/>
      <c r="V27" s="10"/>
    </row>
    <row r="28" spans="1:22" ht="12.75">
      <c r="A28" s="3" t="s">
        <v>40</v>
      </c>
      <c r="B28" s="3" t="s">
        <v>41</v>
      </c>
      <c r="C28" s="6">
        <v>0</v>
      </c>
      <c r="D28" s="6">
        <v>0</v>
      </c>
      <c r="E28" s="6">
        <v>0</v>
      </c>
      <c r="F28" s="6">
        <v>1100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7">
        <v>1000</v>
      </c>
      <c r="N28" s="7">
        <v>0</v>
      </c>
      <c r="O28" s="7">
        <v>18.01</v>
      </c>
      <c r="P28" s="7">
        <f t="shared" si="0"/>
        <v>2118.01</v>
      </c>
      <c r="Q28" s="3"/>
      <c r="R28" s="7"/>
      <c r="S28" s="7"/>
      <c r="T28" s="7"/>
      <c r="U28" s="7"/>
      <c r="V28" s="10"/>
    </row>
    <row r="29" spans="1:22" ht="12.75">
      <c r="A29" s="3" t="s">
        <v>42</v>
      </c>
      <c r="B29" s="3" t="s">
        <v>43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7">
        <v>0</v>
      </c>
      <c r="N29" s="7">
        <v>0</v>
      </c>
      <c r="O29" s="7">
        <v>0</v>
      </c>
      <c r="P29" s="7">
        <f t="shared" si="0"/>
        <v>0</v>
      </c>
      <c r="Q29" s="3"/>
      <c r="R29" s="7"/>
      <c r="S29" s="7"/>
      <c r="T29" s="7"/>
      <c r="U29" s="7"/>
      <c r="V29" s="10"/>
    </row>
    <row r="30" spans="1:22" ht="12.75">
      <c r="A30" s="3" t="s">
        <v>44</v>
      </c>
      <c r="B30" s="3" t="s">
        <v>45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7">
        <v>0</v>
      </c>
      <c r="N30" s="7">
        <v>0</v>
      </c>
      <c r="O30" s="7">
        <v>103098.76</v>
      </c>
      <c r="P30" s="7">
        <f t="shared" si="0"/>
        <v>103098.76</v>
      </c>
      <c r="Q30" s="3"/>
      <c r="R30" s="7"/>
      <c r="S30" s="7"/>
      <c r="T30" s="7"/>
      <c r="U30" s="7"/>
      <c r="V30" s="10"/>
    </row>
    <row r="31" spans="1:22" ht="12.75">
      <c r="A31" s="3" t="s">
        <v>46</v>
      </c>
      <c r="B31" s="3" t="s">
        <v>47</v>
      </c>
      <c r="C31" s="6">
        <v>0</v>
      </c>
      <c r="D31" s="6">
        <v>66858.78</v>
      </c>
      <c r="E31" s="6">
        <v>66709.48</v>
      </c>
      <c r="F31" s="6">
        <v>66575.31</v>
      </c>
      <c r="G31" s="6">
        <v>64297.4</v>
      </c>
      <c r="H31" s="6">
        <v>48942.82</v>
      </c>
      <c r="I31" s="6">
        <v>64027.76</v>
      </c>
      <c r="J31" s="6">
        <v>66018.12</v>
      </c>
      <c r="K31" s="6">
        <v>65856.2</v>
      </c>
      <c r="L31" s="6">
        <v>63623.42</v>
      </c>
      <c r="M31" s="7">
        <v>65598.86</v>
      </c>
      <c r="N31" s="7">
        <v>63349.07</v>
      </c>
      <c r="O31" s="7">
        <v>65314.36</v>
      </c>
      <c r="P31" s="7">
        <f t="shared" si="0"/>
        <v>767171.58</v>
      </c>
      <c r="Q31" s="3"/>
      <c r="R31" s="7"/>
      <c r="S31" s="7"/>
      <c r="T31" s="7"/>
      <c r="U31" s="7"/>
      <c r="V31" s="10"/>
    </row>
    <row r="32" spans="1:22" ht="12.75">
      <c r="A32" s="3" t="s">
        <v>48</v>
      </c>
      <c r="B32" s="3" t="s">
        <v>49</v>
      </c>
      <c r="C32" s="6">
        <v>0</v>
      </c>
      <c r="D32" s="6">
        <v>72261.64</v>
      </c>
      <c r="E32" s="6">
        <v>67217.47</v>
      </c>
      <c r="F32" s="6">
        <v>72064.21</v>
      </c>
      <c r="G32" s="6">
        <v>68975.74</v>
      </c>
      <c r="H32" s="6">
        <v>71274.94</v>
      </c>
      <c r="I32" s="6">
        <v>68975.74</v>
      </c>
      <c r="J32" s="6">
        <v>70485.67</v>
      </c>
      <c r="K32" s="6">
        <v>70485.66</v>
      </c>
      <c r="L32" s="6">
        <v>68211.92</v>
      </c>
      <c r="M32" s="7">
        <v>69696.4</v>
      </c>
      <c r="N32" s="7">
        <v>67448.12</v>
      </c>
      <c r="O32" s="7">
        <v>69714.87</v>
      </c>
      <c r="P32" s="7">
        <f t="shared" si="0"/>
        <v>836812.38</v>
      </c>
      <c r="Q32" s="3"/>
      <c r="R32" s="7"/>
      <c r="S32" s="7"/>
      <c r="T32" s="7"/>
      <c r="U32" s="7"/>
      <c r="V32" s="10"/>
    </row>
    <row r="33" spans="1:22" ht="12.75">
      <c r="A33" s="3" t="s">
        <v>50</v>
      </c>
      <c r="B33" s="3" t="s">
        <v>51</v>
      </c>
      <c r="C33" s="6">
        <v>0</v>
      </c>
      <c r="D33" s="6">
        <v>637.32</v>
      </c>
      <c r="E33" s="6">
        <v>637.32</v>
      </c>
      <c r="F33" s="6">
        <v>596.77</v>
      </c>
      <c r="G33" s="6">
        <v>596.76</v>
      </c>
      <c r="H33" s="6">
        <v>596.77</v>
      </c>
      <c r="I33" s="6">
        <v>555.95</v>
      </c>
      <c r="J33" s="6">
        <v>555.94</v>
      </c>
      <c r="K33" s="6">
        <v>555.94</v>
      </c>
      <c r="L33" s="6">
        <v>514.85</v>
      </c>
      <c r="M33" s="7">
        <v>514.86</v>
      </c>
      <c r="N33" s="7">
        <v>514.85</v>
      </c>
      <c r="O33" s="7">
        <v>473.49</v>
      </c>
      <c r="P33" s="7">
        <f t="shared" si="0"/>
        <v>6750.820000000001</v>
      </c>
      <c r="Q33" s="3"/>
      <c r="R33" s="7"/>
      <c r="S33" s="7"/>
      <c r="T33" s="7"/>
      <c r="U33" s="7"/>
      <c r="V33" s="10"/>
    </row>
    <row r="34" spans="1:22" ht="12.75">
      <c r="A34" s="3" t="s">
        <v>52</v>
      </c>
      <c r="B34" s="3" t="s">
        <v>53</v>
      </c>
      <c r="C34" s="6">
        <v>0</v>
      </c>
      <c r="D34" s="6">
        <v>63214.17</v>
      </c>
      <c r="E34" s="6">
        <v>58846.55</v>
      </c>
      <c r="F34" s="6">
        <v>62509.34</v>
      </c>
      <c r="G34" s="6">
        <v>60173.93</v>
      </c>
      <c r="H34" s="6">
        <v>87462.74</v>
      </c>
      <c r="I34" s="6">
        <v>33826.4</v>
      </c>
      <c r="J34" s="6">
        <v>61195.67</v>
      </c>
      <c r="K34" s="6">
        <v>60932.5</v>
      </c>
      <c r="L34" s="6">
        <v>58596.57</v>
      </c>
      <c r="M34" s="7">
        <v>60225.3</v>
      </c>
      <c r="N34" s="7">
        <v>57991.7</v>
      </c>
      <c r="O34" s="7">
        <v>59825.57</v>
      </c>
      <c r="P34" s="7">
        <f t="shared" si="0"/>
        <v>724800.44</v>
      </c>
      <c r="Q34" s="3"/>
      <c r="R34" s="7"/>
      <c r="S34" s="7"/>
      <c r="T34" s="7"/>
      <c r="U34" s="7"/>
      <c r="V34" s="10"/>
    </row>
    <row r="35" spans="1:22" ht="12.75">
      <c r="A35" s="3" t="s">
        <v>54</v>
      </c>
      <c r="B35" s="3" t="s">
        <v>55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7">
        <v>0</v>
      </c>
      <c r="N35" s="7">
        <v>0</v>
      </c>
      <c r="O35" s="7">
        <v>0</v>
      </c>
      <c r="P35" s="7">
        <f t="shared" si="0"/>
        <v>0</v>
      </c>
      <c r="Q35" s="3"/>
      <c r="R35" s="7"/>
      <c r="S35" s="7"/>
      <c r="T35" s="7"/>
      <c r="U35" s="7"/>
      <c r="V35" s="10"/>
    </row>
    <row r="36" spans="1:22" ht="12.75">
      <c r="A36" s="3" t="s">
        <v>56</v>
      </c>
      <c r="B36" s="3" t="s">
        <v>57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7">
        <v>0</v>
      </c>
      <c r="N36" s="7">
        <v>0</v>
      </c>
      <c r="O36" s="7">
        <v>0</v>
      </c>
      <c r="P36" s="7">
        <f t="shared" si="0"/>
        <v>0</v>
      </c>
      <c r="Q36" s="3"/>
      <c r="R36" s="7"/>
      <c r="S36" s="7"/>
      <c r="T36" s="7"/>
      <c r="U36" s="7"/>
      <c r="V36" s="10"/>
    </row>
    <row r="37" spans="1:22" ht="12.75">
      <c r="A37" s="3" t="s">
        <v>58</v>
      </c>
      <c r="B37" s="3" t="s">
        <v>59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7">
        <v>0</v>
      </c>
      <c r="N37" s="7">
        <v>0</v>
      </c>
      <c r="O37" s="7">
        <v>0</v>
      </c>
      <c r="P37" s="7">
        <f t="shared" si="0"/>
        <v>0</v>
      </c>
      <c r="Q37" s="3"/>
      <c r="R37" s="7"/>
      <c r="S37" s="7"/>
      <c r="T37" s="7"/>
      <c r="U37" s="7"/>
      <c r="V37" s="10"/>
    </row>
    <row r="38" spans="1:22" ht="12.75">
      <c r="A38" s="3" t="s">
        <v>60</v>
      </c>
      <c r="B38" s="3" t="s">
        <v>61</v>
      </c>
      <c r="C38" s="6">
        <v>0</v>
      </c>
      <c r="D38" s="6">
        <v>616.84</v>
      </c>
      <c r="E38" s="6">
        <v>618.27</v>
      </c>
      <c r="F38" s="6">
        <v>612.29</v>
      </c>
      <c r="G38" s="6">
        <v>611</v>
      </c>
      <c r="H38" s="6">
        <v>615.93</v>
      </c>
      <c r="I38" s="6">
        <v>626.14</v>
      </c>
      <c r="J38" s="6">
        <v>628.5</v>
      </c>
      <c r="K38" s="6">
        <v>636.14</v>
      </c>
      <c r="L38" s="6">
        <v>643.23</v>
      </c>
      <c r="M38" s="7">
        <v>647.91</v>
      </c>
      <c r="N38" s="7">
        <v>650.25</v>
      </c>
      <c r="O38" s="7">
        <v>894.73</v>
      </c>
      <c r="P38" s="7">
        <f t="shared" si="0"/>
        <v>7801.23</v>
      </c>
      <c r="Q38" s="3"/>
      <c r="R38" s="7"/>
      <c r="S38" s="7"/>
      <c r="T38" s="7"/>
      <c r="U38" s="7"/>
      <c r="V38" s="10"/>
    </row>
    <row r="39" spans="1:22" ht="12.75">
      <c r="A39" s="3" t="s">
        <v>62</v>
      </c>
      <c r="B39" s="3" t="s">
        <v>63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7">
        <v>0</v>
      </c>
      <c r="N39" s="7">
        <v>0</v>
      </c>
      <c r="O39" s="7">
        <v>0</v>
      </c>
      <c r="P39" s="7">
        <f t="shared" si="0"/>
        <v>0</v>
      </c>
      <c r="Q39" s="3"/>
      <c r="R39" s="7"/>
      <c r="S39" s="7"/>
      <c r="T39" s="7"/>
      <c r="U39" s="7"/>
      <c r="V39" s="10"/>
    </row>
    <row r="40" spans="1:22" ht="12.75">
      <c r="A40" s="3" t="s">
        <v>64</v>
      </c>
      <c r="B40" s="3" t="s">
        <v>65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7">
        <v>0</v>
      </c>
      <c r="N40" s="7">
        <v>0</v>
      </c>
      <c r="O40" s="7">
        <v>0</v>
      </c>
      <c r="P40" s="7">
        <f t="shared" si="0"/>
        <v>0</v>
      </c>
      <c r="Q40" s="3"/>
      <c r="R40" s="7"/>
      <c r="S40" s="7"/>
      <c r="T40" s="7"/>
      <c r="U40" s="7"/>
      <c r="V40" s="10"/>
    </row>
    <row r="41" spans="1:22" ht="12.75">
      <c r="A41" s="3" t="s">
        <v>66</v>
      </c>
      <c r="B41" s="3" t="s">
        <v>67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7">
        <v>0</v>
      </c>
      <c r="N41" s="7">
        <v>0</v>
      </c>
      <c r="O41" s="7">
        <v>0</v>
      </c>
      <c r="P41" s="7">
        <f t="shared" si="0"/>
        <v>0</v>
      </c>
      <c r="Q41" s="3"/>
      <c r="R41" s="7"/>
      <c r="S41" s="7"/>
      <c r="T41" s="7"/>
      <c r="U41" s="7"/>
      <c r="V41" s="10"/>
    </row>
    <row r="42" spans="1:22" ht="12.75">
      <c r="A42" s="3" t="s">
        <v>68</v>
      </c>
      <c r="B42" s="3" t="s">
        <v>69</v>
      </c>
      <c r="C42" s="6">
        <v>0</v>
      </c>
      <c r="D42" s="6">
        <v>-4087948.74</v>
      </c>
      <c r="E42" s="6">
        <v>-3222033.9</v>
      </c>
      <c r="F42" s="6">
        <v>-2428550.28</v>
      </c>
      <c r="G42" s="6">
        <v>-2187282.11</v>
      </c>
      <c r="H42" s="6">
        <v>-2235298.66</v>
      </c>
      <c r="I42" s="6">
        <v>-3632751.07</v>
      </c>
      <c r="J42" s="6">
        <v>-4010659.61</v>
      </c>
      <c r="K42" s="6">
        <v>-3905056.66</v>
      </c>
      <c r="L42" s="6">
        <v>-3481282.82</v>
      </c>
      <c r="M42" s="7">
        <v>-2771218.82</v>
      </c>
      <c r="N42" s="7">
        <v>-2685313.95</v>
      </c>
      <c r="O42" s="7">
        <v>-4219578.92</v>
      </c>
      <c r="P42" s="7">
        <f t="shared" si="0"/>
        <v>-38866975.54</v>
      </c>
      <c r="Q42" s="3"/>
      <c r="R42" s="7"/>
      <c r="S42" s="7"/>
      <c r="T42" s="7"/>
      <c r="U42" s="7"/>
      <c r="V42" s="10"/>
    </row>
    <row r="43" spans="1:22" ht="12.75">
      <c r="A43" s="3" t="s">
        <v>70</v>
      </c>
      <c r="B43" s="3" t="s">
        <v>71</v>
      </c>
      <c r="C43" s="6">
        <v>0</v>
      </c>
      <c r="D43" s="6">
        <v>-5.25</v>
      </c>
      <c r="E43" s="6">
        <v>-5.25</v>
      </c>
      <c r="F43" s="6">
        <v>-5.25</v>
      </c>
      <c r="G43" s="6">
        <v>-5.25</v>
      </c>
      <c r="H43" s="6">
        <v>-5.25</v>
      </c>
      <c r="I43" s="6">
        <v>-5.25</v>
      </c>
      <c r="J43" s="6">
        <v>-5.25</v>
      </c>
      <c r="K43" s="6">
        <v>-10.5</v>
      </c>
      <c r="L43" s="6">
        <v>-4.2</v>
      </c>
      <c r="M43" s="7">
        <v>-4.2</v>
      </c>
      <c r="N43" s="7">
        <v>-4.2</v>
      </c>
      <c r="O43" s="7">
        <v>-4.2</v>
      </c>
      <c r="P43" s="7">
        <f t="shared" si="0"/>
        <v>-64.05000000000001</v>
      </c>
      <c r="Q43" s="3"/>
      <c r="R43" s="7"/>
      <c r="S43" s="7"/>
      <c r="T43" s="7"/>
      <c r="U43" s="7"/>
      <c r="V43" s="10"/>
    </row>
    <row r="44" spans="1:22" ht="12.75">
      <c r="A44" s="3" t="s">
        <v>72</v>
      </c>
      <c r="B44" s="3" t="s">
        <v>73</v>
      </c>
      <c r="C44" s="6">
        <v>0</v>
      </c>
      <c r="D44" s="6">
        <v>-265.92</v>
      </c>
      <c r="E44" s="6">
        <v>-384.66</v>
      </c>
      <c r="F44" s="6">
        <v>-81.8</v>
      </c>
      <c r="G44" s="6">
        <v>-176.8</v>
      </c>
      <c r="H44" s="6">
        <v>-169.08</v>
      </c>
      <c r="I44" s="6">
        <v>-2213.08</v>
      </c>
      <c r="J44" s="6">
        <v>-153.49</v>
      </c>
      <c r="K44" s="6">
        <v>-169.82</v>
      </c>
      <c r="L44" s="6">
        <v>-2170.12</v>
      </c>
      <c r="M44" s="7">
        <v>-940.56</v>
      </c>
      <c r="N44" s="7">
        <v>-1183.9</v>
      </c>
      <c r="O44" s="7">
        <v>-911.61</v>
      </c>
      <c r="P44" s="7">
        <f t="shared" si="0"/>
        <v>-8820.84</v>
      </c>
      <c r="Q44" s="3"/>
      <c r="R44" s="7"/>
      <c r="S44" s="7"/>
      <c r="T44" s="7"/>
      <c r="U44" s="7"/>
      <c r="V44" s="10"/>
    </row>
    <row r="45" spans="1:22" ht="12.75">
      <c r="A45" s="3" t="s">
        <v>74</v>
      </c>
      <c r="B45" s="3" t="s">
        <v>75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7">
        <v>0</v>
      </c>
      <c r="N45" s="7">
        <v>0</v>
      </c>
      <c r="O45" s="7">
        <v>0</v>
      </c>
      <c r="P45" s="7">
        <f t="shared" si="0"/>
        <v>0</v>
      </c>
      <c r="Q45" s="3"/>
      <c r="R45" s="7"/>
      <c r="S45" s="7"/>
      <c r="T45" s="7"/>
      <c r="U45" s="7"/>
      <c r="V45" s="10"/>
    </row>
    <row r="46" spans="1:22" ht="12.75">
      <c r="A46" s="3" t="s">
        <v>76</v>
      </c>
      <c r="B46" s="3" t="s">
        <v>77</v>
      </c>
      <c r="C46" s="6">
        <v>0</v>
      </c>
      <c r="D46" s="6">
        <v>-1686904.46</v>
      </c>
      <c r="E46" s="6">
        <v>-1591703.49</v>
      </c>
      <c r="F46" s="6">
        <v>-1545817.28</v>
      </c>
      <c r="G46" s="6">
        <v>-1505619.76</v>
      </c>
      <c r="H46" s="6">
        <v>-1531266.68</v>
      </c>
      <c r="I46" s="6">
        <v>-1943391.92</v>
      </c>
      <c r="J46" s="6">
        <v>-1949383.07</v>
      </c>
      <c r="K46" s="6">
        <v>-1921622.06</v>
      </c>
      <c r="L46" s="6">
        <v>-2043110.59</v>
      </c>
      <c r="M46" s="7">
        <v>-1572236.42</v>
      </c>
      <c r="N46" s="7">
        <v>-1631398.08</v>
      </c>
      <c r="O46" s="7">
        <v>-1789705.44</v>
      </c>
      <c r="P46" s="7">
        <f t="shared" si="0"/>
        <v>-20712159.250000004</v>
      </c>
      <c r="Q46" s="3"/>
      <c r="R46" s="7"/>
      <c r="S46" s="7"/>
      <c r="T46" s="7"/>
      <c r="U46" s="7"/>
      <c r="V46" s="10"/>
    </row>
    <row r="47" spans="1:22" ht="12.75">
      <c r="A47" s="3" t="s">
        <v>78</v>
      </c>
      <c r="B47" s="3" t="s">
        <v>79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7">
        <v>0</v>
      </c>
      <c r="N47" s="7">
        <v>0</v>
      </c>
      <c r="O47" s="7">
        <v>0</v>
      </c>
      <c r="P47" s="7">
        <f t="shared" si="0"/>
        <v>0</v>
      </c>
      <c r="Q47" s="3"/>
      <c r="R47" s="7"/>
      <c r="S47" s="7"/>
      <c r="T47" s="7"/>
      <c r="U47" s="7"/>
      <c r="V47" s="10"/>
    </row>
    <row r="48" spans="1:22" ht="12.75">
      <c r="A48" s="3" t="s">
        <v>80</v>
      </c>
      <c r="B48" s="3" t="s">
        <v>81</v>
      </c>
      <c r="C48" s="6">
        <v>0</v>
      </c>
      <c r="D48" s="6">
        <v>-456631.65</v>
      </c>
      <c r="E48" s="6">
        <v>-480245.5</v>
      </c>
      <c r="F48" s="6">
        <v>-446139.13</v>
      </c>
      <c r="G48" s="6">
        <v>-433208.58</v>
      </c>
      <c r="H48" s="6">
        <v>-397539.42</v>
      </c>
      <c r="I48" s="6">
        <v>-427109.1</v>
      </c>
      <c r="J48" s="6">
        <v>-433257.97</v>
      </c>
      <c r="K48" s="6">
        <v>-447172.2</v>
      </c>
      <c r="L48" s="6">
        <v>-391782.38</v>
      </c>
      <c r="M48" s="7">
        <v>-388540.25</v>
      </c>
      <c r="N48" s="7">
        <v>-402824.23</v>
      </c>
      <c r="O48" s="7">
        <v>-439933.25</v>
      </c>
      <c r="P48" s="7">
        <f t="shared" si="0"/>
        <v>-5144383.66</v>
      </c>
      <c r="Q48" s="3"/>
      <c r="R48" s="7"/>
      <c r="S48" s="7"/>
      <c r="T48" s="7"/>
      <c r="U48" s="7"/>
      <c r="V48" s="10"/>
    </row>
    <row r="49" spans="1:22" ht="12.75">
      <c r="A49" s="3" t="s">
        <v>82</v>
      </c>
      <c r="B49" s="3" t="s">
        <v>83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7">
        <v>0</v>
      </c>
      <c r="N49" s="7">
        <v>0</v>
      </c>
      <c r="O49" s="7">
        <v>0</v>
      </c>
      <c r="P49" s="7">
        <f t="shared" si="0"/>
        <v>0</v>
      </c>
      <c r="Q49" s="3"/>
      <c r="R49" s="7"/>
      <c r="S49" s="7"/>
      <c r="T49" s="7"/>
      <c r="U49" s="7"/>
      <c r="V49" s="10"/>
    </row>
    <row r="50" spans="1:22" ht="12.75">
      <c r="A50" s="3" t="s">
        <v>84</v>
      </c>
      <c r="B50" s="3" t="s">
        <v>85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7">
        <v>0</v>
      </c>
      <c r="N50" s="7">
        <v>0</v>
      </c>
      <c r="O50" s="7">
        <v>0</v>
      </c>
      <c r="P50" s="7">
        <f t="shared" si="0"/>
        <v>0</v>
      </c>
      <c r="Q50" s="3"/>
      <c r="R50" s="7"/>
      <c r="S50" s="7"/>
      <c r="T50" s="7"/>
      <c r="U50" s="7"/>
      <c r="V50" s="10"/>
    </row>
    <row r="51" spans="1:22" ht="12.75">
      <c r="A51" s="3" t="s">
        <v>86</v>
      </c>
      <c r="B51" s="3" t="s">
        <v>87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7">
        <v>0</v>
      </c>
      <c r="N51" s="7">
        <v>0</v>
      </c>
      <c r="O51" s="7">
        <v>0</v>
      </c>
      <c r="P51" s="7">
        <f t="shared" si="0"/>
        <v>0</v>
      </c>
      <c r="Q51" s="3"/>
      <c r="R51" s="7"/>
      <c r="S51" s="7"/>
      <c r="T51" s="7"/>
      <c r="U51" s="7"/>
      <c r="V51" s="10"/>
    </row>
    <row r="52" spans="1:22" ht="12.75">
      <c r="A52" s="3" t="s">
        <v>88</v>
      </c>
      <c r="B52" s="3" t="s">
        <v>89</v>
      </c>
      <c r="C52" s="6">
        <v>0</v>
      </c>
      <c r="D52" s="6">
        <v>-8189.78</v>
      </c>
      <c r="E52" s="6">
        <v>-7863.19</v>
      </c>
      <c r="F52" s="6">
        <v>-8373.93</v>
      </c>
      <c r="G52" s="6">
        <v>-10384.43</v>
      </c>
      <c r="H52" s="6">
        <v>-9649.13</v>
      </c>
      <c r="I52" s="6">
        <v>-11287.13</v>
      </c>
      <c r="J52" s="6">
        <v>-6570.69</v>
      </c>
      <c r="K52" s="6">
        <v>-7529.72</v>
      </c>
      <c r="L52" s="6">
        <v>-9487.93</v>
      </c>
      <c r="M52" s="7">
        <v>-10922.28</v>
      </c>
      <c r="N52" s="7">
        <v>-14631.19</v>
      </c>
      <c r="O52" s="7">
        <v>-10345.03</v>
      </c>
      <c r="P52" s="7">
        <f t="shared" si="0"/>
        <v>-115234.43</v>
      </c>
      <c r="Q52" s="3"/>
      <c r="R52" s="7"/>
      <c r="S52" s="7"/>
      <c r="T52" s="7"/>
      <c r="U52" s="7"/>
      <c r="V52" s="10"/>
    </row>
    <row r="53" spans="1:22" ht="12.75">
      <c r="A53" s="3" t="s">
        <v>90</v>
      </c>
      <c r="B53" s="3" t="s">
        <v>91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7">
        <v>0</v>
      </c>
      <c r="N53" s="7">
        <v>0</v>
      </c>
      <c r="O53" s="7">
        <v>0</v>
      </c>
      <c r="P53" s="7">
        <f t="shared" si="0"/>
        <v>0</v>
      </c>
      <c r="Q53" s="3"/>
      <c r="R53" s="7"/>
      <c r="S53" s="7"/>
      <c r="T53" s="7"/>
      <c r="U53" s="7"/>
      <c r="V53" s="10"/>
    </row>
    <row r="54" spans="1:22" ht="12.75">
      <c r="A54" s="3" t="s">
        <v>92</v>
      </c>
      <c r="B54" s="3" t="s">
        <v>93</v>
      </c>
      <c r="C54" s="6">
        <v>0</v>
      </c>
      <c r="D54" s="6">
        <v>-48853.66</v>
      </c>
      <c r="E54" s="6">
        <v>-45298.57</v>
      </c>
      <c r="F54" s="6">
        <v>-41624.61</v>
      </c>
      <c r="G54" s="6">
        <v>-42328.72</v>
      </c>
      <c r="H54" s="6">
        <v>-45879.71</v>
      </c>
      <c r="I54" s="6">
        <v>-70651.73</v>
      </c>
      <c r="J54" s="6">
        <v>-81148.13</v>
      </c>
      <c r="K54" s="6">
        <v>-77917.26</v>
      </c>
      <c r="L54" s="6">
        <v>-74083.39</v>
      </c>
      <c r="M54" s="7">
        <v>-57532.08</v>
      </c>
      <c r="N54" s="7">
        <v>-46923.42</v>
      </c>
      <c r="O54" s="7">
        <v>-53925.78</v>
      </c>
      <c r="P54" s="7">
        <f t="shared" si="0"/>
        <v>-686167.06</v>
      </c>
      <c r="Q54" s="3"/>
      <c r="R54" s="7"/>
      <c r="S54" s="7"/>
      <c r="T54" s="7"/>
      <c r="U54" s="7"/>
      <c r="V54" s="10"/>
    </row>
    <row r="55" spans="1:22" ht="12.75">
      <c r="A55" s="3" t="s">
        <v>94</v>
      </c>
      <c r="B55" s="3" t="s">
        <v>95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7">
        <v>0</v>
      </c>
      <c r="N55" s="7">
        <v>0</v>
      </c>
      <c r="O55" s="7">
        <v>0</v>
      </c>
      <c r="P55" s="7">
        <f t="shared" si="0"/>
        <v>0</v>
      </c>
      <c r="Q55" s="3"/>
      <c r="R55" s="7"/>
      <c r="S55" s="7"/>
      <c r="T55" s="7"/>
      <c r="U55" s="7"/>
      <c r="V55" s="10"/>
    </row>
    <row r="56" spans="1:22" ht="12.75">
      <c r="A56" s="3" t="s">
        <v>96</v>
      </c>
      <c r="B56" s="3" t="s">
        <v>97</v>
      </c>
      <c r="C56" s="6">
        <v>0</v>
      </c>
      <c r="D56" s="6">
        <v>-40460.49</v>
      </c>
      <c r="E56" s="6">
        <v>-57998.64</v>
      </c>
      <c r="F56" s="6">
        <v>-39129.33</v>
      </c>
      <c r="G56" s="6">
        <v>-29768.1</v>
      </c>
      <c r="H56" s="6">
        <v>-27435.27</v>
      </c>
      <c r="I56" s="6">
        <v>-25196.14</v>
      </c>
      <c r="J56" s="6">
        <v>-37747.2</v>
      </c>
      <c r="K56" s="6">
        <v>-45527.93</v>
      </c>
      <c r="L56" s="6">
        <v>-45887.05</v>
      </c>
      <c r="M56" s="7">
        <v>-44962.46</v>
      </c>
      <c r="N56" s="7">
        <v>-20845.29</v>
      </c>
      <c r="O56" s="7">
        <v>-35186.54</v>
      </c>
      <c r="P56" s="7">
        <f t="shared" si="0"/>
        <v>-450144.44</v>
      </c>
      <c r="Q56" s="3"/>
      <c r="R56" s="7"/>
      <c r="S56" s="7"/>
      <c r="T56" s="7"/>
      <c r="U56" s="7"/>
      <c r="V56" s="10"/>
    </row>
    <row r="57" spans="1:22" ht="12.75">
      <c r="A57" s="3" t="s">
        <v>98</v>
      </c>
      <c r="B57" s="3" t="s">
        <v>99</v>
      </c>
      <c r="C57" s="6">
        <v>0</v>
      </c>
      <c r="D57" s="6">
        <v>-7800</v>
      </c>
      <c r="E57" s="6">
        <v>-9025</v>
      </c>
      <c r="F57" s="6">
        <v>-9215</v>
      </c>
      <c r="G57" s="6">
        <v>-11200</v>
      </c>
      <c r="H57" s="6">
        <v>-10525</v>
      </c>
      <c r="I57" s="6">
        <v>-9875</v>
      </c>
      <c r="J57" s="6">
        <v>-12700</v>
      </c>
      <c r="K57" s="6">
        <v>-15130</v>
      </c>
      <c r="L57" s="6">
        <v>-10325</v>
      </c>
      <c r="M57" s="7">
        <v>-15025</v>
      </c>
      <c r="N57" s="7">
        <v>-8250</v>
      </c>
      <c r="O57" s="7">
        <v>-9075</v>
      </c>
      <c r="P57" s="7">
        <f t="shared" si="0"/>
        <v>-128145</v>
      </c>
      <c r="Q57" s="3"/>
      <c r="R57" s="7"/>
      <c r="S57" s="7"/>
      <c r="T57" s="7"/>
      <c r="U57" s="7"/>
      <c r="V57" s="10"/>
    </row>
    <row r="58" spans="1:22" ht="12.75">
      <c r="A58" s="3" t="s">
        <v>100</v>
      </c>
      <c r="B58" s="3" t="s">
        <v>101</v>
      </c>
      <c r="C58" s="6">
        <v>0</v>
      </c>
      <c r="D58" s="6">
        <v>-3340</v>
      </c>
      <c r="E58" s="6">
        <v>-1965</v>
      </c>
      <c r="F58" s="6">
        <v>-2460</v>
      </c>
      <c r="G58" s="6">
        <v>-4380</v>
      </c>
      <c r="H58" s="6">
        <v>-1420</v>
      </c>
      <c r="I58" s="6">
        <v>-1260</v>
      </c>
      <c r="J58" s="6">
        <v>-1810</v>
      </c>
      <c r="K58" s="6">
        <v>-3440</v>
      </c>
      <c r="L58" s="6">
        <v>-2940</v>
      </c>
      <c r="M58" s="7">
        <v>-5680</v>
      </c>
      <c r="N58" s="7">
        <v>-1820</v>
      </c>
      <c r="O58" s="7">
        <v>-2385</v>
      </c>
      <c r="P58" s="7">
        <f t="shared" si="0"/>
        <v>-32900</v>
      </c>
      <c r="Q58" s="3"/>
      <c r="R58" s="7"/>
      <c r="S58" s="7"/>
      <c r="T58" s="7"/>
      <c r="U58" s="7"/>
      <c r="V58" s="10"/>
    </row>
    <row r="59" spans="1:22" ht="12.75">
      <c r="A59" s="3" t="s">
        <v>102</v>
      </c>
      <c r="B59" s="3" t="s">
        <v>103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7">
        <v>0</v>
      </c>
      <c r="N59" s="7">
        <v>0</v>
      </c>
      <c r="O59" s="7">
        <v>0</v>
      </c>
      <c r="P59" s="7">
        <f t="shared" si="0"/>
        <v>0</v>
      </c>
      <c r="Q59" s="3"/>
      <c r="R59" s="7"/>
      <c r="S59" s="7"/>
      <c r="T59" s="7"/>
      <c r="U59" s="7"/>
      <c r="V59" s="10"/>
    </row>
    <row r="60" spans="1:22" ht="12.75">
      <c r="A60" s="3" t="s">
        <v>104</v>
      </c>
      <c r="B60" s="3" t="s">
        <v>105</v>
      </c>
      <c r="C60" s="6">
        <v>0</v>
      </c>
      <c r="D60" s="6">
        <v>-1200</v>
      </c>
      <c r="E60" s="6">
        <v>-1100</v>
      </c>
      <c r="F60" s="6">
        <v>-950</v>
      </c>
      <c r="G60" s="6">
        <v>-2000</v>
      </c>
      <c r="H60" s="6">
        <v>-725</v>
      </c>
      <c r="I60" s="6">
        <v>-725</v>
      </c>
      <c r="J60" s="6">
        <v>-800</v>
      </c>
      <c r="K60" s="6">
        <v>-1000</v>
      </c>
      <c r="L60" s="6">
        <v>-625</v>
      </c>
      <c r="M60" s="7">
        <v>-2725</v>
      </c>
      <c r="N60" s="7">
        <v>-925</v>
      </c>
      <c r="O60" s="7">
        <v>-775</v>
      </c>
      <c r="P60" s="7">
        <f aca="true" t="shared" si="1" ref="P60:P123">SUM(D60:O60)</f>
        <v>-13550</v>
      </c>
      <c r="Q60" s="3"/>
      <c r="R60" s="7"/>
      <c r="S60" s="7"/>
      <c r="T60" s="7"/>
      <c r="U60" s="7"/>
      <c r="V60" s="10"/>
    </row>
    <row r="61" spans="1:22" ht="12.75">
      <c r="A61" s="3" t="s">
        <v>106</v>
      </c>
      <c r="B61" s="3" t="s">
        <v>107</v>
      </c>
      <c r="C61" s="6">
        <v>0</v>
      </c>
      <c r="D61" s="6">
        <v>-700</v>
      </c>
      <c r="E61" s="6">
        <v>-580</v>
      </c>
      <c r="F61" s="6">
        <v>-900</v>
      </c>
      <c r="G61" s="6">
        <v>-940</v>
      </c>
      <c r="H61" s="6">
        <v>-720</v>
      </c>
      <c r="I61" s="6">
        <v>-560</v>
      </c>
      <c r="J61" s="6">
        <v>-540</v>
      </c>
      <c r="K61" s="6">
        <v>-760</v>
      </c>
      <c r="L61" s="6">
        <v>-1000</v>
      </c>
      <c r="M61" s="7">
        <v>-1180</v>
      </c>
      <c r="N61" s="7">
        <v>-520</v>
      </c>
      <c r="O61" s="7">
        <v>-520</v>
      </c>
      <c r="P61" s="7">
        <f t="shared" si="1"/>
        <v>-8920</v>
      </c>
      <c r="Q61" s="3"/>
      <c r="R61" s="7"/>
      <c r="S61" s="7"/>
      <c r="T61" s="7"/>
      <c r="U61" s="7"/>
      <c r="V61" s="10"/>
    </row>
    <row r="62" spans="1:22" ht="12.75">
      <c r="A62" s="3" t="s">
        <v>108</v>
      </c>
      <c r="B62" s="3" t="s">
        <v>109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7">
        <v>0</v>
      </c>
      <c r="N62" s="7">
        <v>0</v>
      </c>
      <c r="O62" s="7">
        <v>0</v>
      </c>
      <c r="P62" s="7">
        <f t="shared" si="1"/>
        <v>0</v>
      </c>
      <c r="Q62" s="3"/>
      <c r="R62" s="7"/>
      <c r="S62" s="7"/>
      <c r="T62" s="7"/>
      <c r="U62" s="7"/>
      <c r="V62" s="10"/>
    </row>
    <row r="63" spans="1:22" ht="12.75">
      <c r="A63" s="3" t="s">
        <v>110</v>
      </c>
      <c r="B63" s="3" t="s">
        <v>111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7">
        <v>0</v>
      </c>
      <c r="N63" s="7">
        <v>0</v>
      </c>
      <c r="O63" s="7">
        <v>0</v>
      </c>
      <c r="P63" s="7">
        <f t="shared" si="1"/>
        <v>0</v>
      </c>
      <c r="Q63" s="3"/>
      <c r="R63" s="7"/>
      <c r="S63" s="7"/>
      <c r="T63" s="7"/>
      <c r="U63" s="7"/>
      <c r="V63" s="10"/>
    </row>
    <row r="64" spans="1:22" ht="12.75">
      <c r="A64" s="3" t="s">
        <v>112</v>
      </c>
      <c r="B64" s="3" t="s">
        <v>113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7">
        <v>0</v>
      </c>
      <c r="N64" s="7">
        <v>0</v>
      </c>
      <c r="O64" s="7">
        <v>0</v>
      </c>
      <c r="P64" s="7">
        <f t="shared" si="1"/>
        <v>0</v>
      </c>
      <c r="Q64" s="3"/>
      <c r="R64" s="7"/>
      <c r="S64" s="7"/>
      <c r="T64" s="7"/>
      <c r="U64" s="7"/>
      <c r="V64" s="10"/>
    </row>
    <row r="65" spans="1:22" ht="12.75">
      <c r="A65" s="3" t="s">
        <v>114</v>
      </c>
      <c r="B65" s="3" t="s">
        <v>115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7">
        <v>0</v>
      </c>
      <c r="N65" s="7">
        <v>0</v>
      </c>
      <c r="O65" s="7">
        <v>0</v>
      </c>
      <c r="P65" s="7">
        <f t="shared" si="1"/>
        <v>0</v>
      </c>
      <c r="Q65" s="3"/>
      <c r="R65" s="7"/>
      <c r="S65" s="7"/>
      <c r="T65" s="7"/>
      <c r="U65" s="7"/>
      <c r="V65" s="10"/>
    </row>
    <row r="66" spans="1:22" ht="12.75">
      <c r="A66" s="3" t="s">
        <v>116</v>
      </c>
      <c r="B66" s="3" t="s">
        <v>117</v>
      </c>
      <c r="C66" s="6">
        <v>0</v>
      </c>
      <c r="D66" s="6">
        <v>-52012.13</v>
      </c>
      <c r="E66" s="6">
        <v>-53947.13</v>
      </c>
      <c r="F66" s="6">
        <v>-52012.13</v>
      </c>
      <c r="G66" s="6">
        <v>-50077.13</v>
      </c>
      <c r="H66" s="6">
        <v>-52012.13</v>
      </c>
      <c r="I66" s="6">
        <v>-53947.13</v>
      </c>
      <c r="J66" s="6">
        <v>-50077.13</v>
      </c>
      <c r="K66" s="6">
        <v>-53947.13</v>
      </c>
      <c r="L66" s="6">
        <v>-52012.13</v>
      </c>
      <c r="M66" s="7">
        <v>-52012.13</v>
      </c>
      <c r="N66" s="7">
        <v>-50077.13</v>
      </c>
      <c r="O66" s="7">
        <v>-52012</v>
      </c>
      <c r="P66" s="7">
        <f t="shared" si="1"/>
        <v>-624145.4299999999</v>
      </c>
      <c r="Q66" s="3"/>
      <c r="R66" s="7"/>
      <c r="S66" s="7"/>
      <c r="T66" s="7"/>
      <c r="U66" s="7"/>
      <c r="V66" s="10"/>
    </row>
    <row r="67" spans="1:22" ht="12.75">
      <c r="A67" s="3" t="s">
        <v>118</v>
      </c>
      <c r="B67" s="3" t="s">
        <v>119</v>
      </c>
      <c r="C67" s="6">
        <v>0</v>
      </c>
      <c r="D67" s="6">
        <v>-70</v>
      </c>
      <c r="E67" s="6">
        <v>-60</v>
      </c>
      <c r="F67" s="6">
        <v>-60</v>
      </c>
      <c r="G67" s="6">
        <v>-60</v>
      </c>
      <c r="H67" s="6">
        <v>-204.78</v>
      </c>
      <c r="I67" s="6">
        <v>-60</v>
      </c>
      <c r="J67" s="6">
        <v>-50</v>
      </c>
      <c r="K67" s="6">
        <v>-50</v>
      </c>
      <c r="L67" s="6">
        <v>-60</v>
      </c>
      <c r="M67" s="7">
        <v>-60</v>
      </c>
      <c r="N67" s="7">
        <v>-50</v>
      </c>
      <c r="O67" s="7">
        <v>74.78</v>
      </c>
      <c r="P67" s="7">
        <f t="shared" si="1"/>
        <v>-710</v>
      </c>
      <c r="Q67" s="3"/>
      <c r="R67" s="7"/>
      <c r="S67" s="7"/>
      <c r="T67" s="7"/>
      <c r="U67" s="7"/>
      <c r="V67" s="10"/>
    </row>
    <row r="68" spans="1:22" ht="12.75">
      <c r="A68" s="3" t="s">
        <v>120</v>
      </c>
      <c r="B68" s="3" t="s">
        <v>121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7">
        <v>0</v>
      </c>
      <c r="N68" s="7">
        <v>0</v>
      </c>
      <c r="O68" s="7">
        <v>0</v>
      </c>
      <c r="P68" s="7">
        <f t="shared" si="1"/>
        <v>0</v>
      </c>
      <c r="Q68" s="3"/>
      <c r="R68" s="7"/>
      <c r="S68" s="7"/>
      <c r="T68" s="7"/>
      <c r="U68" s="7"/>
      <c r="V68" s="10"/>
    </row>
    <row r="69" spans="1:22" ht="12.75">
      <c r="A69" s="3" t="s">
        <v>122</v>
      </c>
      <c r="B69" s="3" t="s">
        <v>123</v>
      </c>
      <c r="C69" s="6">
        <v>0</v>
      </c>
      <c r="D69" s="6">
        <v>4411834.03</v>
      </c>
      <c r="E69" s="6">
        <v>3825771.53</v>
      </c>
      <c r="F69" s="6">
        <v>3053157.82</v>
      </c>
      <c r="G69" s="6">
        <v>2913888.68</v>
      </c>
      <c r="H69" s="6">
        <v>3315080.6</v>
      </c>
      <c r="I69" s="6">
        <v>4560895.13</v>
      </c>
      <c r="J69" s="6">
        <v>4831221.43</v>
      </c>
      <c r="K69" s="6">
        <v>4509308.23</v>
      </c>
      <c r="L69" s="6">
        <v>4561356.55</v>
      </c>
      <c r="M69" s="7">
        <v>3545447.93</v>
      </c>
      <c r="N69" s="7">
        <v>3752464.96</v>
      </c>
      <c r="O69" s="7">
        <v>5162449.66</v>
      </c>
      <c r="P69" s="7">
        <f t="shared" si="1"/>
        <v>48442876.55</v>
      </c>
      <c r="Q69" s="3"/>
      <c r="R69" s="7"/>
      <c r="S69" s="7"/>
      <c r="T69" s="7"/>
      <c r="U69" s="7"/>
      <c r="V69" s="10"/>
    </row>
    <row r="70" spans="1:22" ht="12.75">
      <c r="A70" s="3" t="s">
        <v>124</v>
      </c>
      <c r="B70" s="3" t="s">
        <v>125</v>
      </c>
      <c r="C70" s="6">
        <v>0</v>
      </c>
      <c r="D70" s="6">
        <v>1475.2</v>
      </c>
      <c r="E70" s="6">
        <v>1383.78</v>
      </c>
      <c r="F70" s="6">
        <v>978.36</v>
      </c>
      <c r="G70" s="6">
        <v>793.32</v>
      </c>
      <c r="H70" s="6">
        <v>797.21</v>
      </c>
      <c r="I70" s="6">
        <v>917.38</v>
      </c>
      <c r="J70" s="6">
        <v>987.07</v>
      </c>
      <c r="K70" s="6">
        <v>1925.23</v>
      </c>
      <c r="L70" s="6">
        <v>83.68</v>
      </c>
      <c r="M70" s="7">
        <v>801.49</v>
      </c>
      <c r="N70" s="7">
        <v>1207.83</v>
      </c>
      <c r="O70" s="7">
        <v>1038.67</v>
      </c>
      <c r="P70" s="7">
        <f t="shared" si="1"/>
        <v>12389.22</v>
      </c>
      <c r="Q70" s="3"/>
      <c r="R70" s="7"/>
      <c r="S70" s="7"/>
      <c r="T70" s="7"/>
      <c r="U70" s="7"/>
      <c r="V70" s="10"/>
    </row>
    <row r="71" spans="1:22" ht="12.75">
      <c r="A71" s="3" t="s">
        <v>126</v>
      </c>
      <c r="B71" s="3" t="s">
        <v>127</v>
      </c>
      <c r="C71" s="6">
        <v>0</v>
      </c>
      <c r="D71" s="6">
        <v>30994.19</v>
      </c>
      <c r="E71" s="6">
        <v>26730.81</v>
      </c>
      <c r="F71" s="6">
        <v>26273.74</v>
      </c>
      <c r="G71" s="6">
        <v>33237.85</v>
      </c>
      <c r="H71" s="6">
        <v>32032.01</v>
      </c>
      <c r="I71" s="6">
        <v>29571.5</v>
      </c>
      <c r="J71" s="6">
        <v>36593.89</v>
      </c>
      <c r="K71" s="6">
        <v>37707.41</v>
      </c>
      <c r="L71" s="6">
        <v>29371.6</v>
      </c>
      <c r="M71" s="7">
        <v>24239.68</v>
      </c>
      <c r="N71" s="7">
        <v>27556.35</v>
      </c>
      <c r="O71" s="7">
        <v>6304.75</v>
      </c>
      <c r="P71" s="7">
        <f t="shared" si="1"/>
        <v>340613.77999999997</v>
      </c>
      <c r="Q71" s="3"/>
      <c r="R71" s="7"/>
      <c r="S71" s="7"/>
      <c r="T71" s="7"/>
      <c r="U71" s="7"/>
      <c r="V71" s="10"/>
    </row>
    <row r="72" spans="1:22" ht="12.75">
      <c r="A72" s="3" t="s">
        <v>128</v>
      </c>
      <c r="B72" s="3" t="s">
        <v>129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7">
        <v>0</v>
      </c>
      <c r="N72" s="7">
        <v>0</v>
      </c>
      <c r="O72" s="7">
        <v>0</v>
      </c>
      <c r="P72" s="7">
        <f t="shared" si="1"/>
        <v>0</v>
      </c>
      <c r="Q72" s="3"/>
      <c r="R72" s="7"/>
      <c r="S72" s="7"/>
      <c r="T72" s="7"/>
      <c r="U72" s="7"/>
      <c r="V72" s="10"/>
    </row>
    <row r="73" spans="1:22" ht="12.75">
      <c r="A73" s="3" t="s">
        <v>130</v>
      </c>
      <c r="B73" s="3" t="s">
        <v>131</v>
      </c>
      <c r="C73" s="6">
        <v>0</v>
      </c>
      <c r="D73" s="6">
        <v>106.17</v>
      </c>
      <c r="E73" s="6">
        <v>106.17</v>
      </c>
      <c r="F73" s="6">
        <v>106.17</v>
      </c>
      <c r="G73" s="6">
        <v>0</v>
      </c>
      <c r="H73" s="6">
        <v>161.98</v>
      </c>
      <c r="I73" s="6">
        <v>358.32</v>
      </c>
      <c r="J73" s="6">
        <v>108.32</v>
      </c>
      <c r="K73" s="6">
        <v>114.53</v>
      </c>
      <c r="L73" s="6">
        <v>108.38</v>
      </c>
      <c r="M73" s="7">
        <v>108.23</v>
      </c>
      <c r="N73" s="7">
        <v>118.94</v>
      </c>
      <c r="O73" s="7">
        <v>258.23</v>
      </c>
      <c r="P73" s="7">
        <f t="shared" si="1"/>
        <v>1655.44</v>
      </c>
      <c r="Q73" s="3"/>
      <c r="R73" s="7"/>
      <c r="S73" s="7"/>
      <c r="T73" s="7"/>
      <c r="U73" s="7"/>
      <c r="V73" s="10"/>
    </row>
    <row r="74" spans="1:22" ht="12.75">
      <c r="A74" s="3" t="s">
        <v>132</v>
      </c>
      <c r="B74" s="3" t="s">
        <v>133</v>
      </c>
      <c r="C74" s="6">
        <v>0</v>
      </c>
      <c r="D74" s="6">
        <v>10913.53</v>
      </c>
      <c r="E74" s="6">
        <v>10546.67</v>
      </c>
      <c r="F74" s="6">
        <v>10340.03</v>
      </c>
      <c r="G74" s="6">
        <v>14551.23</v>
      </c>
      <c r="H74" s="6">
        <v>10340.03</v>
      </c>
      <c r="I74" s="6">
        <v>14293.91</v>
      </c>
      <c r="J74" s="6">
        <v>10726.56</v>
      </c>
      <c r="K74" s="6">
        <v>10334.94</v>
      </c>
      <c r="L74" s="6">
        <v>10334.94</v>
      </c>
      <c r="M74" s="7">
        <v>11727.37</v>
      </c>
      <c r="N74" s="7">
        <v>10334.94</v>
      </c>
      <c r="O74" s="7">
        <v>8165.71</v>
      </c>
      <c r="P74" s="7">
        <f t="shared" si="1"/>
        <v>132609.86000000002</v>
      </c>
      <c r="Q74" s="3"/>
      <c r="R74" s="7"/>
      <c r="S74" s="7"/>
      <c r="T74" s="7"/>
      <c r="U74" s="7"/>
      <c r="V74" s="10"/>
    </row>
    <row r="75" spans="1:22" ht="12.75">
      <c r="A75" s="3" t="s">
        <v>134</v>
      </c>
      <c r="B75" s="3" t="s">
        <v>135</v>
      </c>
      <c r="C75" s="6">
        <v>0</v>
      </c>
      <c r="D75" s="6">
        <v>9718.39</v>
      </c>
      <c r="E75" s="6">
        <v>2979.75</v>
      </c>
      <c r="F75" s="6">
        <v>8463.51</v>
      </c>
      <c r="G75" s="6">
        <v>7054.84</v>
      </c>
      <c r="H75" s="6">
        <v>4681.53</v>
      </c>
      <c r="I75" s="6">
        <v>3375.24</v>
      </c>
      <c r="J75" s="6">
        <v>3425.78</v>
      </c>
      <c r="K75" s="6">
        <v>7181.13</v>
      </c>
      <c r="L75" s="6">
        <v>4724.91</v>
      </c>
      <c r="M75" s="7">
        <v>1460.13</v>
      </c>
      <c r="N75" s="7">
        <v>4410.84</v>
      </c>
      <c r="O75" s="7">
        <v>2796.8</v>
      </c>
      <c r="P75" s="7">
        <f t="shared" si="1"/>
        <v>60272.850000000006</v>
      </c>
      <c r="Q75" s="3"/>
      <c r="R75" s="7"/>
      <c r="S75" s="7"/>
      <c r="T75" s="7"/>
      <c r="U75" s="7"/>
      <c r="V75" s="10"/>
    </row>
    <row r="76" spans="1:22" ht="12.75">
      <c r="A76" s="3" t="s">
        <v>136</v>
      </c>
      <c r="B76" s="3" t="s">
        <v>137</v>
      </c>
      <c r="C76" s="6">
        <v>0</v>
      </c>
      <c r="D76" s="6">
        <v>41507.81</v>
      </c>
      <c r="E76" s="6">
        <v>57292.28</v>
      </c>
      <c r="F76" s="6">
        <v>33037.3</v>
      </c>
      <c r="G76" s="6">
        <v>53626.49</v>
      </c>
      <c r="H76" s="6">
        <v>44522.57</v>
      </c>
      <c r="I76" s="6">
        <v>36905.44</v>
      </c>
      <c r="J76" s="6">
        <v>40687.69</v>
      </c>
      <c r="K76" s="6">
        <v>51049.61</v>
      </c>
      <c r="L76" s="6">
        <v>45280.44</v>
      </c>
      <c r="M76" s="7">
        <v>39565.4</v>
      </c>
      <c r="N76" s="7">
        <v>38614.99</v>
      </c>
      <c r="O76" s="7">
        <v>28374.86</v>
      </c>
      <c r="P76" s="7">
        <f t="shared" si="1"/>
        <v>510464.88</v>
      </c>
      <c r="Q76" s="3"/>
      <c r="R76" s="7"/>
      <c r="S76" s="7"/>
      <c r="T76" s="7"/>
      <c r="U76" s="7"/>
      <c r="V76" s="10"/>
    </row>
    <row r="77" spans="1:22" ht="12.75">
      <c r="A77" s="3" t="s">
        <v>138</v>
      </c>
      <c r="B77" s="3" t="s">
        <v>139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1227.93</v>
      </c>
      <c r="K77" s="6">
        <v>0</v>
      </c>
      <c r="L77" s="6">
        <v>0</v>
      </c>
      <c r="M77" s="7">
        <v>0</v>
      </c>
      <c r="N77" s="7">
        <v>0</v>
      </c>
      <c r="O77" s="7">
        <v>0</v>
      </c>
      <c r="P77" s="7">
        <f t="shared" si="1"/>
        <v>1227.93</v>
      </c>
      <c r="Q77" s="3"/>
      <c r="R77" s="7"/>
      <c r="S77" s="7"/>
      <c r="T77" s="7"/>
      <c r="U77" s="7"/>
      <c r="V77" s="10"/>
    </row>
    <row r="78" spans="1:22" ht="12.75">
      <c r="A78" s="3" t="s">
        <v>140</v>
      </c>
      <c r="B78" s="3" t="s">
        <v>141</v>
      </c>
      <c r="C78" s="6">
        <v>0</v>
      </c>
      <c r="D78" s="6">
        <v>9247.15</v>
      </c>
      <c r="E78" s="6">
        <v>10384.26</v>
      </c>
      <c r="F78" s="6">
        <v>13862.75</v>
      </c>
      <c r="G78" s="6">
        <v>5207.88</v>
      </c>
      <c r="H78" s="6">
        <v>5135.14</v>
      </c>
      <c r="I78" s="6">
        <v>7634.73</v>
      </c>
      <c r="J78" s="6">
        <v>5171.86</v>
      </c>
      <c r="K78" s="6">
        <v>4606.07</v>
      </c>
      <c r="L78" s="6">
        <v>8839.37</v>
      </c>
      <c r="M78" s="7">
        <v>5076.13</v>
      </c>
      <c r="N78" s="7">
        <v>4453.85</v>
      </c>
      <c r="O78" s="7">
        <v>2327.82</v>
      </c>
      <c r="P78" s="7">
        <f t="shared" si="1"/>
        <v>81947.01000000002</v>
      </c>
      <c r="Q78" s="3"/>
      <c r="R78" s="7"/>
      <c r="S78" s="7"/>
      <c r="T78" s="7"/>
      <c r="U78" s="7"/>
      <c r="V78" s="10"/>
    </row>
    <row r="79" spans="1:22" ht="12.75">
      <c r="A79" s="3" t="s">
        <v>142</v>
      </c>
      <c r="B79" s="3" t="s">
        <v>143</v>
      </c>
      <c r="C79" s="6">
        <v>0</v>
      </c>
      <c r="D79" s="6">
        <v>426.44</v>
      </c>
      <c r="E79" s="6">
        <v>828.13</v>
      </c>
      <c r="F79" s="6">
        <v>7035.98</v>
      </c>
      <c r="G79" s="6">
        <v>1403.48</v>
      </c>
      <c r="H79" s="6">
        <v>0</v>
      </c>
      <c r="I79" s="6">
        <v>0</v>
      </c>
      <c r="J79" s="6">
        <v>460.23</v>
      </c>
      <c r="K79" s="6">
        <v>1586.04</v>
      </c>
      <c r="L79" s="6">
        <v>633.59</v>
      </c>
      <c r="M79" s="7">
        <v>109.37</v>
      </c>
      <c r="N79" s="7">
        <v>0</v>
      </c>
      <c r="O79" s="7">
        <v>0</v>
      </c>
      <c r="P79" s="7">
        <f t="shared" si="1"/>
        <v>12483.26</v>
      </c>
      <c r="Q79" s="3"/>
      <c r="R79" s="7"/>
      <c r="S79" s="7"/>
      <c r="T79" s="7"/>
      <c r="U79" s="7"/>
      <c r="V79" s="10"/>
    </row>
    <row r="80" spans="1:22" ht="12.75">
      <c r="A80" s="3" t="s">
        <v>144</v>
      </c>
      <c r="B80" s="3" t="s">
        <v>145</v>
      </c>
      <c r="C80" s="6">
        <v>0</v>
      </c>
      <c r="D80" s="6">
        <v>20910.57</v>
      </c>
      <c r="E80" s="6">
        <v>20371.58</v>
      </c>
      <c r="F80" s="6">
        <v>17606.4</v>
      </c>
      <c r="G80" s="6">
        <v>18438.22</v>
      </c>
      <c r="H80" s="6">
        <v>8148.75</v>
      </c>
      <c r="I80" s="6">
        <v>13912.59</v>
      </c>
      <c r="J80" s="6">
        <v>27241.93</v>
      </c>
      <c r="K80" s="6">
        <v>16936.03</v>
      </c>
      <c r="L80" s="6">
        <v>20623.72</v>
      </c>
      <c r="M80" s="7">
        <v>18311.02</v>
      </c>
      <c r="N80" s="7">
        <v>19952.18</v>
      </c>
      <c r="O80" s="7">
        <v>21467.99</v>
      </c>
      <c r="P80" s="7">
        <f t="shared" si="1"/>
        <v>223920.97999999998</v>
      </c>
      <c r="Q80" s="3"/>
      <c r="R80" s="7"/>
      <c r="S80" s="7"/>
      <c r="T80" s="7"/>
      <c r="U80" s="7"/>
      <c r="V80" s="10"/>
    </row>
    <row r="81" spans="1:22" ht="12.75">
      <c r="A81" s="3" t="s">
        <v>146</v>
      </c>
      <c r="B81" s="3" t="s">
        <v>147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7">
        <v>0</v>
      </c>
      <c r="N81" s="7">
        <v>0</v>
      </c>
      <c r="O81" s="7">
        <v>0</v>
      </c>
      <c r="P81" s="7">
        <f t="shared" si="1"/>
        <v>0</v>
      </c>
      <c r="Q81" s="3"/>
      <c r="R81" s="7"/>
      <c r="S81" s="7"/>
      <c r="T81" s="7"/>
      <c r="U81" s="7"/>
      <c r="V81" s="10"/>
    </row>
    <row r="82" spans="1:22" ht="12.75">
      <c r="A82" s="3" t="s">
        <v>148</v>
      </c>
      <c r="B82" s="3" t="s">
        <v>149</v>
      </c>
      <c r="C82" s="6">
        <v>0</v>
      </c>
      <c r="D82" s="6">
        <v>313.91</v>
      </c>
      <c r="E82" s="6">
        <v>313.91</v>
      </c>
      <c r="F82" s="6">
        <v>313.91</v>
      </c>
      <c r="G82" s="6">
        <v>313.91</v>
      </c>
      <c r="H82" s="6">
        <v>573.61</v>
      </c>
      <c r="I82" s="6">
        <v>313.91</v>
      </c>
      <c r="J82" s="6">
        <v>313.91</v>
      </c>
      <c r="K82" s="6">
        <v>313.91</v>
      </c>
      <c r="L82" s="6">
        <v>313.91</v>
      </c>
      <c r="M82" s="7">
        <v>313.91</v>
      </c>
      <c r="N82" s="7">
        <v>313.91</v>
      </c>
      <c r="O82" s="7">
        <v>230.35</v>
      </c>
      <c r="P82" s="7">
        <f t="shared" si="1"/>
        <v>3943.059999999999</v>
      </c>
      <c r="Q82" s="3"/>
      <c r="R82" s="7"/>
      <c r="S82" s="7"/>
      <c r="T82" s="7"/>
      <c r="U82" s="7"/>
      <c r="V82" s="10"/>
    </row>
    <row r="83" spans="1:22" ht="12.75">
      <c r="A83" s="3" t="s">
        <v>150</v>
      </c>
      <c r="B83" s="3" t="s">
        <v>151</v>
      </c>
      <c r="C83" s="6">
        <v>0</v>
      </c>
      <c r="D83" s="6">
        <v>10200.79</v>
      </c>
      <c r="E83" s="6">
        <v>11126.62</v>
      </c>
      <c r="F83" s="6">
        <v>13564.46</v>
      </c>
      <c r="G83" s="6">
        <v>8144.08</v>
      </c>
      <c r="H83" s="6">
        <v>13595.93</v>
      </c>
      <c r="I83" s="6">
        <v>17238.73</v>
      </c>
      <c r="J83" s="6">
        <v>8743.44</v>
      </c>
      <c r="K83" s="6">
        <v>12306.74</v>
      </c>
      <c r="L83" s="6">
        <v>24381.68</v>
      </c>
      <c r="M83" s="7">
        <v>5663.77</v>
      </c>
      <c r="N83" s="7">
        <v>11155.69</v>
      </c>
      <c r="O83" s="7">
        <v>12058.59</v>
      </c>
      <c r="P83" s="7">
        <f t="shared" si="1"/>
        <v>148180.52</v>
      </c>
      <c r="Q83" s="3"/>
      <c r="R83" s="7"/>
      <c r="S83" s="7"/>
      <c r="T83" s="7"/>
      <c r="U83" s="7"/>
      <c r="V83" s="10"/>
    </row>
    <row r="84" spans="1:22" ht="12.75">
      <c r="A84" s="3" t="s">
        <v>152</v>
      </c>
      <c r="B84" s="3" t="s">
        <v>153</v>
      </c>
      <c r="C84" s="6">
        <v>0</v>
      </c>
      <c r="D84" s="6">
        <v>29700.99</v>
      </c>
      <c r="E84" s="6">
        <v>26100.7</v>
      </c>
      <c r="F84" s="6">
        <v>18004.05</v>
      </c>
      <c r="G84" s="6">
        <v>24550.6</v>
      </c>
      <c r="H84" s="6">
        <v>23876.01</v>
      </c>
      <c r="I84" s="6">
        <v>29761.74</v>
      </c>
      <c r="J84" s="6">
        <v>28423.92</v>
      </c>
      <c r="K84" s="6">
        <v>31770.68</v>
      </c>
      <c r="L84" s="6">
        <v>30308.54</v>
      </c>
      <c r="M84" s="7">
        <v>29328.99</v>
      </c>
      <c r="N84" s="7">
        <v>28982.78</v>
      </c>
      <c r="O84" s="7">
        <v>20805.56</v>
      </c>
      <c r="P84" s="7">
        <f t="shared" si="1"/>
        <v>321614.56</v>
      </c>
      <c r="Q84" s="3"/>
      <c r="R84" s="7"/>
      <c r="S84" s="7"/>
      <c r="T84" s="7"/>
      <c r="U84" s="7"/>
      <c r="V84" s="10"/>
    </row>
    <row r="85" spans="1:22" ht="12.75">
      <c r="A85" s="3" t="s">
        <v>154</v>
      </c>
      <c r="B85" s="3" t="s">
        <v>155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7">
        <v>0</v>
      </c>
      <c r="N85" s="7">
        <v>0</v>
      </c>
      <c r="O85" s="7">
        <v>0</v>
      </c>
      <c r="P85" s="7">
        <f t="shared" si="1"/>
        <v>0</v>
      </c>
      <c r="Q85" s="3"/>
      <c r="R85" s="7"/>
      <c r="S85" s="7"/>
      <c r="T85" s="7"/>
      <c r="U85" s="7"/>
      <c r="V85" s="10"/>
    </row>
    <row r="86" spans="1:22" ht="12.75">
      <c r="A86" s="3" t="s">
        <v>156</v>
      </c>
      <c r="B86" s="3" t="s">
        <v>157</v>
      </c>
      <c r="C86" s="6">
        <v>0</v>
      </c>
      <c r="D86" s="6">
        <v>928.38</v>
      </c>
      <c r="E86" s="6">
        <v>989.29</v>
      </c>
      <c r="F86" s="6">
        <v>928.38</v>
      </c>
      <c r="G86" s="6">
        <v>928.38</v>
      </c>
      <c r="H86" s="6">
        <v>1138.32</v>
      </c>
      <c r="I86" s="6">
        <v>928.38</v>
      </c>
      <c r="J86" s="6">
        <v>928.38</v>
      </c>
      <c r="K86" s="6">
        <v>928.38</v>
      </c>
      <c r="L86" s="6">
        <v>928.38</v>
      </c>
      <c r="M86" s="7">
        <v>928.38</v>
      </c>
      <c r="N86" s="7">
        <v>928.38</v>
      </c>
      <c r="O86" s="7">
        <v>681.24</v>
      </c>
      <c r="P86" s="7">
        <f t="shared" si="1"/>
        <v>11164.269999999999</v>
      </c>
      <c r="Q86" s="3"/>
      <c r="R86" s="7"/>
      <c r="S86" s="7"/>
      <c r="T86" s="7"/>
      <c r="U86" s="7"/>
      <c r="V86" s="10"/>
    </row>
    <row r="87" spans="1:22" ht="12.75">
      <c r="A87" s="3" t="s">
        <v>158</v>
      </c>
      <c r="B87" s="3" t="s">
        <v>159</v>
      </c>
      <c r="C87" s="6">
        <v>0</v>
      </c>
      <c r="D87" s="6">
        <v>29688.7</v>
      </c>
      <c r="E87" s="6">
        <v>39431.47</v>
      </c>
      <c r="F87" s="6">
        <v>47469.61</v>
      </c>
      <c r="G87" s="6">
        <v>42266.65</v>
      </c>
      <c r="H87" s="6">
        <v>48713.51</v>
      </c>
      <c r="I87" s="6">
        <v>24886.58</v>
      </c>
      <c r="J87" s="6">
        <v>25420.42</v>
      </c>
      <c r="K87" s="6">
        <v>36095.15</v>
      </c>
      <c r="L87" s="6">
        <v>34973.21</v>
      </c>
      <c r="M87" s="7">
        <v>38698.12</v>
      </c>
      <c r="N87" s="7">
        <v>34585.38</v>
      </c>
      <c r="O87" s="7">
        <v>23682.54</v>
      </c>
      <c r="P87" s="7">
        <f t="shared" si="1"/>
        <v>425911.34</v>
      </c>
      <c r="Q87" s="3"/>
      <c r="R87" s="7"/>
      <c r="S87" s="7"/>
      <c r="T87" s="7"/>
      <c r="U87" s="7"/>
      <c r="V87" s="10"/>
    </row>
    <row r="88" spans="1:22" ht="12.75">
      <c r="A88" s="3" t="s">
        <v>160</v>
      </c>
      <c r="B88" s="3" t="s">
        <v>161</v>
      </c>
      <c r="C88" s="6">
        <v>0</v>
      </c>
      <c r="D88" s="6">
        <v>6780.32</v>
      </c>
      <c r="E88" s="6">
        <v>7343.97</v>
      </c>
      <c r="F88" s="6">
        <v>7221.76</v>
      </c>
      <c r="G88" s="6">
        <v>7419.64</v>
      </c>
      <c r="H88" s="6">
        <v>10288.1</v>
      </c>
      <c r="I88" s="6">
        <v>7580.54</v>
      </c>
      <c r="J88" s="6">
        <v>7553.59</v>
      </c>
      <c r="K88" s="6">
        <v>10454.11</v>
      </c>
      <c r="L88" s="6">
        <v>8987.77</v>
      </c>
      <c r="M88" s="7">
        <v>6760.69</v>
      </c>
      <c r="N88" s="7">
        <v>7110.77</v>
      </c>
      <c r="O88" s="7">
        <v>7814.64</v>
      </c>
      <c r="P88" s="7">
        <f t="shared" si="1"/>
        <v>95315.90000000001</v>
      </c>
      <c r="Q88" s="3"/>
      <c r="R88" s="7"/>
      <c r="S88" s="7"/>
      <c r="T88" s="7"/>
      <c r="U88" s="7"/>
      <c r="V88" s="10"/>
    </row>
    <row r="89" spans="1:22" ht="12.75">
      <c r="A89" s="3" t="s">
        <v>162</v>
      </c>
      <c r="B89" s="3" t="s">
        <v>163</v>
      </c>
      <c r="C89" s="6">
        <v>0</v>
      </c>
      <c r="D89" s="6">
        <v>15175.76</v>
      </c>
      <c r="E89" s="6">
        <v>13926.76</v>
      </c>
      <c r="F89" s="6">
        <v>13657.91</v>
      </c>
      <c r="G89" s="6">
        <v>13883.42</v>
      </c>
      <c r="H89" s="6">
        <v>16446.21</v>
      </c>
      <c r="I89" s="6">
        <v>16147.88</v>
      </c>
      <c r="J89" s="6">
        <v>13663.92</v>
      </c>
      <c r="K89" s="6">
        <v>18471.36</v>
      </c>
      <c r="L89" s="6">
        <v>18784.78</v>
      </c>
      <c r="M89" s="7">
        <v>16396.75</v>
      </c>
      <c r="N89" s="7">
        <v>12992.54</v>
      </c>
      <c r="O89" s="7">
        <v>16388.52</v>
      </c>
      <c r="P89" s="7">
        <f t="shared" si="1"/>
        <v>185935.81</v>
      </c>
      <c r="Q89" s="3"/>
      <c r="R89" s="7"/>
      <c r="S89" s="7"/>
      <c r="T89" s="7"/>
      <c r="U89" s="7"/>
      <c r="V89" s="10"/>
    </row>
    <row r="90" spans="1:22" ht="12.75">
      <c r="A90" s="3" t="s">
        <v>164</v>
      </c>
      <c r="B90" s="3" t="s">
        <v>165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7">
        <v>0</v>
      </c>
      <c r="N90" s="7">
        <v>0</v>
      </c>
      <c r="O90" s="7">
        <v>0</v>
      </c>
      <c r="P90" s="7">
        <f t="shared" si="1"/>
        <v>0</v>
      </c>
      <c r="Q90" s="3"/>
      <c r="R90" s="7"/>
      <c r="S90" s="7"/>
      <c r="T90" s="7"/>
      <c r="U90" s="7"/>
      <c r="V90" s="10"/>
    </row>
    <row r="91" spans="1:22" ht="12.75">
      <c r="A91" s="3" t="s">
        <v>166</v>
      </c>
      <c r="B91" s="3" t="s">
        <v>167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7">
        <v>9195.87</v>
      </c>
      <c r="N91" s="7">
        <v>0</v>
      </c>
      <c r="O91" s="7">
        <v>0</v>
      </c>
      <c r="P91" s="7">
        <f t="shared" si="1"/>
        <v>9195.87</v>
      </c>
      <c r="Q91" s="3"/>
      <c r="R91" s="7"/>
      <c r="S91" s="7"/>
      <c r="T91" s="7"/>
      <c r="U91" s="7"/>
      <c r="V91" s="10"/>
    </row>
    <row r="92" spans="1:22" ht="12.75">
      <c r="A92" s="3" t="s">
        <v>168</v>
      </c>
      <c r="B92" s="3" t="s">
        <v>169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8699.2</v>
      </c>
      <c r="K92" s="6">
        <v>0</v>
      </c>
      <c r="L92" s="6">
        <v>0</v>
      </c>
      <c r="M92" s="7">
        <v>0</v>
      </c>
      <c r="N92" s="7">
        <v>0</v>
      </c>
      <c r="O92" s="7">
        <v>0</v>
      </c>
      <c r="P92" s="7">
        <f t="shared" si="1"/>
        <v>8699.2</v>
      </c>
      <c r="Q92" s="3"/>
      <c r="R92" s="7"/>
      <c r="S92" s="7"/>
      <c r="T92" s="7"/>
      <c r="U92" s="7"/>
      <c r="V92" s="10"/>
    </row>
    <row r="93" spans="1:22" ht="12.75">
      <c r="A93" s="3" t="s">
        <v>170</v>
      </c>
      <c r="B93" s="3" t="s">
        <v>171</v>
      </c>
      <c r="C93" s="6">
        <v>0</v>
      </c>
      <c r="D93" s="6">
        <v>0</v>
      </c>
      <c r="E93" s="6">
        <v>324.79</v>
      </c>
      <c r="F93" s="6">
        <v>892.81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7">
        <v>0</v>
      </c>
      <c r="N93" s="7">
        <v>0</v>
      </c>
      <c r="O93" s="7">
        <v>0</v>
      </c>
      <c r="P93" s="7">
        <f t="shared" si="1"/>
        <v>1217.6</v>
      </c>
      <c r="Q93" s="3"/>
      <c r="R93" s="7"/>
      <c r="S93" s="7"/>
      <c r="T93" s="7"/>
      <c r="U93" s="7"/>
      <c r="V93" s="10"/>
    </row>
    <row r="94" spans="1:22" ht="12.75">
      <c r="A94" s="3" t="s">
        <v>172</v>
      </c>
      <c r="B94" s="3" t="s">
        <v>173</v>
      </c>
      <c r="C94" s="6">
        <v>0</v>
      </c>
      <c r="D94" s="6">
        <v>3526.97</v>
      </c>
      <c r="E94" s="6">
        <v>3447.52</v>
      </c>
      <c r="F94" s="6">
        <v>3851.8</v>
      </c>
      <c r="G94" s="6">
        <v>3452.28</v>
      </c>
      <c r="H94" s="6">
        <v>3380.22</v>
      </c>
      <c r="I94" s="6">
        <v>3216.1</v>
      </c>
      <c r="J94" s="6">
        <v>2867.21</v>
      </c>
      <c r="K94" s="6">
        <v>3938.89</v>
      </c>
      <c r="L94" s="6">
        <v>3545.18</v>
      </c>
      <c r="M94" s="7">
        <v>3469.27</v>
      </c>
      <c r="N94" s="7">
        <v>3124</v>
      </c>
      <c r="O94" s="7">
        <v>2548.99</v>
      </c>
      <c r="P94" s="7">
        <f t="shared" si="1"/>
        <v>40368.42999999999</v>
      </c>
      <c r="Q94" s="3"/>
      <c r="R94" s="7"/>
      <c r="S94" s="7"/>
      <c r="T94" s="7"/>
      <c r="U94" s="7"/>
      <c r="V94" s="10"/>
    </row>
    <row r="95" spans="1:22" ht="12.75">
      <c r="A95" s="3" t="s">
        <v>174</v>
      </c>
      <c r="B95" s="3" t="s">
        <v>175</v>
      </c>
      <c r="C95" s="6">
        <v>0</v>
      </c>
      <c r="D95" s="6">
        <v>7816.31</v>
      </c>
      <c r="E95" s="6">
        <v>9058.92</v>
      </c>
      <c r="F95" s="6">
        <v>10410.43</v>
      </c>
      <c r="G95" s="6">
        <v>9146.32</v>
      </c>
      <c r="H95" s="6">
        <v>14110.7</v>
      </c>
      <c r="I95" s="6">
        <v>15920.17</v>
      </c>
      <c r="J95" s="6">
        <v>9390.27</v>
      </c>
      <c r="K95" s="6">
        <v>11387.46</v>
      </c>
      <c r="L95" s="6">
        <v>7510.33</v>
      </c>
      <c r="M95" s="7">
        <v>12505.45</v>
      </c>
      <c r="N95" s="7">
        <v>10323.2</v>
      </c>
      <c r="O95" s="7">
        <v>8608.27</v>
      </c>
      <c r="P95" s="7">
        <f t="shared" si="1"/>
        <v>126187.82999999999</v>
      </c>
      <c r="Q95" s="3"/>
      <c r="R95" s="7"/>
      <c r="S95" s="7"/>
      <c r="T95" s="7"/>
      <c r="U95" s="7"/>
      <c r="V95" s="10"/>
    </row>
    <row r="96" spans="1:22" ht="12.75">
      <c r="A96" s="3" t="s">
        <v>176</v>
      </c>
      <c r="B96" s="3" t="s">
        <v>177</v>
      </c>
      <c r="C96" s="6">
        <v>0</v>
      </c>
      <c r="D96" s="6">
        <v>23.85</v>
      </c>
      <c r="E96" s="6">
        <v>99.68</v>
      </c>
      <c r="F96" s="6">
        <v>5.72</v>
      </c>
      <c r="G96" s="6">
        <v>508.97</v>
      </c>
      <c r="H96" s="6">
        <v>688.55</v>
      </c>
      <c r="I96" s="6">
        <v>0</v>
      </c>
      <c r="J96" s="6">
        <v>6.72</v>
      </c>
      <c r="K96" s="6">
        <v>0</v>
      </c>
      <c r="L96" s="6">
        <v>37.09</v>
      </c>
      <c r="M96" s="7">
        <v>1186.88</v>
      </c>
      <c r="N96" s="7">
        <v>37.71</v>
      </c>
      <c r="O96" s="7">
        <v>216.24</v>
      </c>
      <c r="P96" s="7">
        <f t="shared" si="1"/>
        <v>2811.41</v>
      </c>
      <c r="Q96" s="3"/>
      <c r="R96" s="7"/>
      <c r="S96" s="7"/>
      <c r="T96" s="7"/>
      <c r="U96" s="7"/>
      <c r="V96" s="10"/>
    </row>
    <row r="97" spans="1:22" ht="12.75">
      <c r="A97" s="3" t="s">
        <v>178</v>
      </c>
      <c r="B97" s="3" t="s">
        <v>179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7">
        <v>0</v>
      </c>
      <c r="N97" s="7">
        <v>0</v>
      </c>
      <c r="O97" s="7">
        <v>0</v>
      </c>
      <c r="P97" s="7">
        <f t="shared" si="1"/>
        <v>0</v>
      </c>
      <c r="Q97" s="3"/>
      <c r="R97" s="7"/>
      <c r="S97" s="7"/>
      <c r="T97" s="7"/>
      <c r="U97" s="7"/>
      <c r="V97" s="10"/>
    </row>
    <row r="98" spans="1:22" ht="12.75">
      <c r="A98" s="3" t="s">
        <v>180</v>
      </c>
      <c r="B98" s="3" t="s">
        <v>181</v>
      </c>
      <c r="C98" s="6">
        <v>0</v>
      </c>
      <c r="D98" s="6">
        <v>92085.9</v>
      </c>
      <c r="E98" s="6">
        <v>69907.94</v>
      </c>
      <c r="F98" s="6">
        <v>79201.52</v>
      </c>
      <c r="G98" s="6">
        <v>93394.37</v>
      </c>
      <c r="H98" s="6">
        <v>90931.79</v>
      </c>
      <c r="I98" s="6">
        <v>115739.94</v>
      </c>
      <c r="J98" s="6">
        <v>81832.08</v>
      </c>
      <c r="K98" s="6">
        <v>107787.69</v>
      </c>
      <c r="L98" s="6">
        <v>93002.47</v>
      </c>
      <c r="M98" s="7">
        <v>72443.98</v>
      </c>
      <c r="N98" s="7">
        <v>88136.34</v>
      </c>
      <c r="O98" s="7">
        <v>207922.97</v>
      </c>
      <c r="P98" s="7">
        <f t="shared" si="1"/>
        <v>1192386.99</v>
      </c>
      <c r="Q98" s="3"/>
      <c r="R98" s="7"/>
      <c r="S98" s="7"/>
      <c r="T98" s="7"/>
      <c r="U98" s="7"/>
      <c r="V98" s="10"/>
    </row>
    <row r="99" spans="1:22" ht="12.75">
      <c r="A99" s="3" t="s">
        <v>182</v>
      </c>
      <c r="B99" s="3" t="s">
        <v>183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7">
        <v>0</v>
      </c>
      <c r="N99" s="7">
        <v>0</v>
      </c>
      <c r="O99" s="7">
        <v>131410.38</v>
      </c>
      <c r="P99" s="7">
        <f t="shared" si="1"/>
        <v>131410.38</v>
      </c>
      <c r="Q99" s="3"/>
      <c r="R99" s="7"/>
      <c r="S99" s="7"/>
      <c r="T99" s="7"/>
      <c r="U99" s="7"/>
      <c r="V99" s="10"/>
    </row>
    <row r="100" spans="1:22" ht="12.75">
      <c r="A100" s="3" t="s">
        <v>184</v>
      </c>
      <c r="B100" s="3" t="s">
        <v>185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7">
        <v>0</v>
      </c>
      <c r="N100" s="7">
        <v>0</v>
      </c>
      <c r="O100" s="7">
        <v>0</v>
      </c>
      <c r="P100" s="7">
        <f t="shared" si="1"/>
        <v>0</v>
      </c>
      <c r="Q100" s="3"/>
      <c r="R100" s="7"/>
      <c r="S100" s="7"/>
      <c r="T100" s="7"/>
      <c r="U100" s="7"/>
      <c r="V100" s="10"/>
    </row>
    <row r="101" spans="1:22" ht="12.75">
      <c r="A101" s="3" t="s">
        <v>186</v>
      </c>
      <c r="B101" s="3" t="s">
        <v>187</v>
      </c>
      <c r="C101" s="6">
        <v>0</v>
      </c>
      <c r="D101" s="6">
        <v>103510.27</v>
      </c>
      <c r="E101" s="6">
        <v>26884.42</v>
      </c>
      <c r="F101" s="6">
        <v>191343.33</v>
      </c>
      <c r="G101" s="6">
        <v>134295.27</v>
      </c>
      <c r="H101" s="6">
        <v>116227.61</v>
      </c>
      <c r="I101" s="6">
        <v>132165.46</v>
      </c>
      <c r="J101" s="6">
        <v>165329.79</v>
      </c>
      <c r="K101" s="6">
        <v>104593.85</v>
      </c>
      <c r="L101" s="6">
        <v>112324.72</v>
      </c>
      <c r="M101" s="7">
        <v>102209.47</v>
      </c>
      <c r="N101" s="7">
        <v>34258.49</v>
      </c>
      <c r="O101" s="7">
        <v>384563.28</v>
      </c>
      <c r="P101" s="7">
        <f t="shared" si="1"/>
        <v>1607705.96</v>
      </c>
      <c r="Q101" s="3"/>
      <c r="R101" s="7"/>
      <c r="S101" s="7"/>
      <c r="T101" s="7"/>
      <c r="U101" s="7"/>
      <c r="V101" s="10"/>
    </row>
    <row r="102" spans="1:22" ht="12.75">
      <c r="A102" s="3" t="s">
        <v>188</v>
      </c>
      <c r="B102" s="3" t="s">
        <v>189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7">
        <v>0</v>
      </c>
      <c r="N102" s="7">
        <v>0</v>
      </c>
      <c r="O102" s="7">
        <v>0</v>
      </c>
      <c r="P102" s="7">
        <f t="shared" si="1"/>
        <v>0</v>
      </c>
      <c r="Q102" s="3"/>
      <c r="R102" s="7"/>
      <c r="S102" s="7"/>
      <c r="T102" s="7"/>
      <c r="U102" s="7"/>
      <c r="V102" s="10"/>
    </row>
    <row r="103" spans="1:22" ht="12.75">
      <c r="A103" s="3" t="s">
        <v>190</v>
      </c>
      <c r="B103" s="3" t="s">
        <v>191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7">
        <v>0</v>
      </c>
      <c r="N103" s="7">
        <v>0</v>
      </c>
      <c r="O103" s="7">
        <v>0</v>
      </c>
      <c r="P103" s="7">
        <f t="shared" si="1"/>
        <v>0</v>
      </c>
      <c r="Q103" s="3"/>
      <c r="R103" s="7"/>
      <c r="S103" s="7"/>
      <c r="T103" s="7"/>
      <c r="U103" s="7"/>
      <c r="V103" s="10"/>
    </row>
    <row r="104" spans="1:22" ht="12.75">
      <c r="A104" s="3" t="s">
        <v>192</v>
      </c>
      <c r="B104" s="3" t="s">
        <v>193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7">
        <v>0</v>
      </c>
      <c r="N104" s="7">
        <v>0</v>
      </c>
      <c r="O104" s="7">
        <v>0</v>
      </c>
      <c r="P104" s="7">
        <f t="shared" si="1"/>
        <v>0</v>
      </c>
      <c r="Q104" s="3"/>
      <c r="R104" s="7"/>
      <c r="S104" s="7"/>
      <c r="T104" s="7"/>
      <c r="U104" s="7"/>
      <c r="V104" s="10"/>
    </row>
    <row r="105" spans="1:22" ht="12.75">
      <c r="A105" s="3" t="s">
        <v>194</v>
      </c>
      <c r="B105" s="3" t="s">
        <v>195</v>
      </c>
      <c r="C105" s="6">
        <v>0</v>
      </c>
      <c r="D105" s="6">
        <v>7083.1</v>
      </c>
      <c r="E105" s="6">
        <v>6604.28</v>
      </c>
      <c r="F105" s="6">
        <v>6316.64</v>
      </c>
      <c r="G105" s="6">
        <v>2438.96</v>
      </c>
      <c r="H105" s="6">
        <v>3728.7</v>
      </c>
      <c r="I105" s="6">
        <v>2848.27</v>
      </c>
      <c r="J105" s="6">
        <v>3685.19</v>
      </c>
      <c r="K105" s="6">
        <v>6384.17</v>
      </c>
      <c r="L105" s="6">
        <v>4102.15</v>
      </c>
      <c r="M105" s="7">
        <v>5835.46</v>
      </c>
      <c r="N105" s="7">
        <v>3318.12</v>
      </c>
      <c r="O105" s="7">
        <v>5773.34</v>
      </c>
      <c r="P105" s="7">
        <f t="shared" si="1"/>
        <v>58118.380000000005</v>
      </c>
      <c r="Q105" s="3"/>
      <c r="R105" s="7"/>
      <c r="S105" s="7"/>
      <c r="T105" s="7"/>
      <c r="U105" s="7"/>
      <c r="V105" s="10"/>
    </row>
    <row r="106" spans="1:22" ht="12.75">
      <c r="A106" s="3" t="s">
        <v>196</v>
      </c>
      <c r="B106" s="3" t="s">
        <v>197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7">
        <v>0</v>
      </c>
      <c r="N106" s="7">
        <v>0</v>
      </c>
      <c r="O106" s="7">
        <v>0</v>
      </c>
      <c r="P106" s="7">
        <f t="shared" si="1"/>
        <v>0</v>
      </c>
      <c r="Q106" s="3"/>
      <c r="R106" s="7"/>
      <c r="S106" s="7"/>
      <c r="T106" s="7"/>
      <c r="U106" s="7"/>
      <c r="V106" s="10"/>
    </row>
    <row r="107" spans="1:22" ht="12.75">
      <c r="A107" s="3" t="s">
        <v>198</v>
      </c>
      <c r="B107" s="3" t="s">
        <v>199</v>
      </c>
      <c r="C107" s="6">
        <v>0</v>
      </c>
      <c r="D107" s="6">
        <v>0</v>
      </c>
      <c r="E107" s="6">
        <v>15</v>
      </c>
      <c r="F107" s="6">
        <v>11349.56</v>
      </c>
      <c r="G107" s="6">
        <v>195</v>
      </c>
      <c r="H107" s="6">
        <v>0</v>
      </c>
      <c r="I107" s="6">
        <v>0</v>
      </c>
      <c r="J107" s="6">
        <v>0</v>
      </c>
      <c r="K107" s="6">
        <v>0</v>
      </c>
      <c r="L107" s="6">
        <v>3452.97</v>
      </c>
      <c r="M107" s="7">
        <v>6104.77</v>
      </c>
      <c r="N107" s="7">
        <v>0</v>
      </c>
      <c r="O107" s="7">
        <v>645</v>
      </c>
      <c r="P107" s="7">
        <f t="shared" si="1"/>
        <v>21762.3</v>
      </c>
      <c r="Q107" s="3"/>
      <c r="R107" s="7"/>
      <c r="S107" s="7"/>
      <c r="T107" s="7"/>
      <c r="U107" s="7"/>
      <c r="V107" s="10"/>
    </row>
    <row r="108" spans="1:22" ht="12.75">
      <c r="A108" s="3" t="s">
        <v>200</v>
      </c>
      <c r="B108" s="3" t="s">
        <v>201</v>
      </c>
      <c r="C108" s="6">
        <v>0</v>
      </c>
      <c r="D108" s="6">
        <v>1537.52</v>
      </c>
      <c r="E108" s="6">
        <v>2445.91</v>
      </c>
      <c r="F108" s="6">
        <v>1829.31</v>
      </c>
      <c r="G108" s="6">
        <v>3803.86</v>
      </c>
      <c r="H108" s="6">
        <v>835.21</v>
      </c>
      <c r="I108" s="6">
        <v>2916.81</v>
      </c>
      <c r="J108" s="6">
        <v>166.6</v>
      </c>
      <c r="K108" s="6">
        <v>324.44</v>
      </c>
      <c r="L108" s="6">
        <v>794.04</v>
      </c>
      <c r="M108" s="7">
        <v>654.2</v>
      </c>
      <c r="N108" s="7">
        <v>557.76</v>
      </c>
      <c r="O108" s="7">
        <v>1186.65</v>
      </c>
      <c r="P108" s="7">
        <f t="shared" si="1"/>
        <v>17052.31</v>
      </c>
      <c r="Q108" s="3"/>
      <c r="R108" s="7"/>
      <c r="S108" s="7"/>
      <c r="T108" s="7"/>
      <c r="U108" s="7"/>
      <c r="V108" s="10"/>
    </row>
    <row r="109" spans="1:22" ht="12.75">
      <c r="A109" s="3" t="s">
        <v>202</v>
      </c>
      <c r="B109" s="3" t="s">
        <v>203</v>
      </c>
      <c r="C109" s="6">
        <v>0</v>
      </c>
      <c r="D109" s="6">
        <v>1531.83</v>
      </c>
      <c r="E109" s="6">
        <v>2542.87</v>
      </c>
      <c r="F109" s="6">
        <v>1453.89</v>
      </c>
      <c r="G109" s="6">
        <v>15798.44</v>
      </c>
      <c r="H109" s="6">
        <v>0</v>
      </c>
      <c r="I109" s="6">
        <v>0</v>
      </c>
      <c r="J109" s="6">
        <v>0</v>
      </c>
      <c r="K109" s="6">
        <v>0</v>
      </c>
      <c r="L109" s="6">
        <v>257.13</v>
      </c>
      <c r="M109" s="7">
        <v>2445.61</v>
      </c>
      <c r="N109" s="7">
        <v>0</v>
      </c>
      <c r="O109" s="7">
        <v>197.16</v>
      </c>
      <c r="P109" s="7">
        <f t="shared" si="1"/>
        <v>24226.93</v>
      </c>
      <c r="Q109" s="3"/>
      <c r="R109" s="7"/>
      <c r="S109" s="7"/>
      <c r="T109" s="7"/>
      <c r="U109" s="7"/>
      <c r="V109" s="10"/>
    </row>
    <row r="110" spans="1:22" ht="12.75">
      <c r="A110" s="3" t="s">
        <v>204</v>
      </c>
      <c r="B110" s="3" t="s">
        <v>205</v>
      </c>
      <c r="C110" s="6">
        <v>0</v>
      </c>
      <c r="D110" s="6">
        <v>1648.69</v>
      </c>
      <c r="E110" s="6">
        <v>182.41</v>
      </c>
      <c r="F110" s="6">
        <v>0</v>
      </c>
      <c r="G110" s="6">
        <v>0</v>
      </c>
      <c r="H110" s="6">
        <v>706</v>
      </c>
      <c r="I110" s="6">
        <v>898.16</v>
      </c>
      <c r="J110" s="6">
        <v>1082.45</v>
      </c>
      <c r="K110" s="6">
        <v>0</v>
      </c>
      <c r="L110" s="6">
        <v>3423.1</v>
      </c>
      <c r="M110" s="7">
        <v>0</v>
      </c>
      <c r="N110" s="7">
        <v>881.92</v>
      </c>
      <c r="O110" s="7">
        <v>176.73</v>
      </c>
      <c r="P110" s="7">
        <f t="shared" si="1"/>
        <v>8999.46</v>
      </c>
      <c r="Q110" s="3"/>
      <c r="R110" s="7"/>
      <c r="S110" s="7"/>
      <c r="T110" s="7"/>
      <c r="U110" s="7"/>
      <c r="V110" s="10"/>
    </row>
    <row r="111" spans="1:22" ht="12.75">
      <c r="A111" s="3" t="s">
        <v>206</v>
      </c>
      <c r="B111" s="3" t="s">
        <v>207</v>
      </c>
      <c r="C111" s="6">
        <v>0</v>
      </c>
      <c r="D111" s="6">
        <v>0</v>
      </c>
      <c r="E111" s="6">
        <v>0</v>
      </c>
      <c r="F111" s="6">
        <v>702.36</v>
      </c>
      <c r="G111" s="6">
        <v>12.08</v>
      </c>
      <c r="H111" s="6">
        <v>0</v>
      </c>
      <c r="I111" s="6">
        <v>1003.06</v>
      </c>
      <c r="J111" s="6">
        <v>1155.6</v>
      </c>
      <c r="K111" s="6">
        <v>577.8</v>
      </c>
      <c r="L111" s="6">
        <v>589.68</v>
      </c>
      <c r="M111" s="7">
        <v>577.8</v>
      </c>
      <c r="N111" s="7">
        <v>0</v>
      </c>
      <c r="O111" s="7">
        <v>10592.31</v>
      </c>
      <c r="P111" s="7">
        <f t="shared" si="1"/>
        <v>15210.689999999999</v>
      </c>
      <c r="Q111" s="3"/>
      <c r="R111" s="7"/>
      <c r="S111" s="7"/>
      <c r="T111" s="7"/>
      <c r="U111" s="7"/>
      <c r="V111" s="10"/>
    </row>
    <row r="112" spans="1:22" ht="12.75">
      <c r="A112" s="3" t="s">
        <v>208</v>
      </c>
      <c r="B112" s="3" t="s">
        <v>209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1475.39</v>
      </c>
      <c r="K112" s="6">
        <v>0</v>
      </c>
      <c r="L112" s="6">
        <v>0</v>
      </c>
      <c r="M112" s="7">
        <v>0</v>
      </c>
      <c r="N112" s="7">
        <v>0</v>
      </c>
      <c r="O112" s="7">
        <v>0</v>
      </c>
      <c r="P112" s="7">
        <f t="shared" si="1"/>
        <v>1475.39</v>
      </c>
      <c r="Q112" s="3"/>
      <c r="R112" s="7"/>
      <c r="S112" s="7"/>
      <c r="T112" s="7"/>
      <c r="U112" s="7"/>
      <c r="V112" s="10"/>
    </row>
    <row r="113" spans="1:22" ht="12.75">
      <c r="A113" s="3" t="s">
        <v>210</v>
      </c>
      <c r="B113" s="3" t="s">
        <v>211</v>
      </c>
      <c r="C113" s="6">
        <v>0</v>
      </c>
      <c r="D113" s="6">
        <v>20083.56</v>
      </c>
      <c r="E113" s="6">
        <v>17354.75</v>
      </c>
      <c r="F113" s="6">
        <v>16352.4</v>
      </c>
      <c r="G113" s="6">
        <v>21050.97</v>
      </c>
      <c r="H113" s="6">
        <v>16198.44</v>
      </c>
      <c r="I113" s="6">
        <v>17585.52</v>
      </c>
      <c r="J113" s="6">
        <v>15974.16</v>
      </c>
      <c r="K113" s="6">
        <v>21373.37</v>
      </c>
      <c r="L113" s="6">
        <v>26298.17</v>
      </c>
      <c r="M113" s="7">
        <v>17528.37</v>
      </c>
      <c r="N113" s="7">
        <v>22375.55</v>
      </c>
      <c r="O113" s="7">
        <v>31069.42</v>
      </c>
      <c r="P113" s="7">
        <f t="shared" si="1"/>
        <v>243244.68</v>
      </c>
      <c r="Q113" s="3"/>
      <c r="R113" s="7"/>
      <c r="S113" s="7"/>
      <c r="T113" s="7"/>
      <c r="U113" s="7"/>
      <c r="V113" s="10"/>
    </row>
    <row r="114" spans="1:22" ht="12.75">
      <c r="A114" s="3" t="s">
        <v>212</v>
      </c>
      <c r="B114" s="3" t="s">
        <v>213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7">
        <v>0</v>
      </c>
      <c r="N114" s="7">
        <v>0</v>
      </c>
      <c r="O114" s="7">
        <v>0</v>
      </c>
      <c r="P114" s="7">
        <f t="shared" si="1"/>
        <v>0</v>
      </c>
      <c r="Q114" s="3"/>
      <c r="R114" s="7"/>
      <c r="S114" s="7"/>
      <c r="T114" s="7"/>
      <c r="U114" s="7"/>
      <c r="V114" s="10"/>
    </row>
    <row r="115" spans="1:22" ht="12.75">
      <c r="A115" s="3" t="s">
        <v>214</v>
      </c>
      <c r="B115" s="3" t="s">
        <v>215</v>
      </c>
      <c r="C115" s="6">
        <v>0</v>
      </c>
      <c r="D115" s="6">
        <v>13979.63</v>
      </c>
      <c r="E115" s="6">
        <v>10532.62</v>
      </c>
      <c r="F115" s="6">
        <v>9423.24</v>
      </c>
      <c r="G115" s="6">
        <v>11256.55</v>
      </c>
      <c r="H115" s="6">
        <v>9662.21</v>
      </c>
      <c r="I115" s="6">
        <v>10175.2</v>
      </c>
      <c r="J115" s="6">
        <v>11271.2</v>
      </c>
      <c r="K115" s="6">
        <v>11946.53</v>
      </c>
      <c r="L115" s="6">
        <v>12014.89</v>
      </c>
      <c r="M115" s="7">
        <v>11235.97</v>
      </c>
      <c r="N115" s="7">
        <v>11963.27</v>
      </c>
      <c r="O115" s="7">
        <v>8693.89</v>
      </c>
      <c r="P115" s="7">
        <f t="shared" si="1"/>
        <v>132155.2</v>
      </c>
      <c r="Q115" s="3"/>
      <c r="R115" s="7"/>
      <c r="S115" s="7"/>
      <c r="T115" s="7"/>
      <c r="U115" s="7"/>
      <c r="V115" s="10"/>
    </row>
    <row r="116" spans="1:22" ht="12.75">
      <c r="A116" s="3" t="s">
        <v>216</v>
      </c>
      <c r="B116" s="3" t="s">
        <v>217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244.66</v>
      </c>
      <c r="I116" s="6">
        <v>235.63</v>
      </c>
      <c r="J116" s="6">
        <v>316.36</v>
      </c>
      <c r="K116" s="6">
        <v>102.84</v>
      </c>
      <c r="L116" s="6">
        <v>1623.12</v>
      </c>
      <c r="M116" s="7">
        <v>1716.27</v>
      </c>
      <c r="N116" s="7">
        <v>0</v>
      </c>
      <c r="O116" s="7">
        <v>0</v>
      </c>
      <c r="P116" s="7">
        <f t="shared" si="1"/>
        <v>4238.879999999999</v>
      </c>
      <c r="Q116" s="3"/>
      <c r="R116" s="7"/>
      <c r="S116" s="7"/>
      <c r="T116" s="7"/>
      <c r="U116" s="7"/>
      <c r="V116" s="10"/>
    </row>
    <row r="117" spans="1:22" ht="12.75">
      <c r="A117" s="3" t="s">
        <v>218</v>
      </c>
      <c r="B117" s="3" t="s">
        <v>219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7">
        <v>0</v>
      </c>
      <c r="N117" s="7">
        <v>0</v>
      </c>
      <c r="O117" s="7">
        <v>0</v>
      </c>
      <c r="P117" s="7">
        <f t="shared" si="1"/>
        <v>0</v>
      </c>
      <c r="Q117" s="3"/>
      <c r="R117" s="7"/>
      <c r="S117" s="7"/>
      <c r="T117" s="7"/>
      <c r="U117" s="7"/>
      <c r="V117" s="10"/>
    </row>
    <row r="118" spans="1:22" ht="12.75">
      <c r="A118" s="3" t="s">
        <v>220</v>
      </c>
      <c r="B118" s="3" t="s">
        <v>221</v>
      </c>
      <c r="C118" s="6">
        <v>0</v>
      </c>
      <c r="D118" s="6">
        <v>30425.76</v>
      </c>
      <c r="E118" s="6">
        <v>30808.12</v>
      </c>
      <c r="F118" s="6">
        <v>33476.16</v>
      </c>
      <c r="G118" s="6">
        <v>28225.36</v>
      </c>
      <c r="H118" s="6">
        <v>33263.91</v>
      </c>
      <c r="I118" s="6">
        <v>27600.4</v>
      </c>
      <c r="J118" s="6">
        <v>27166.96</v>
      </c>
      <c r="K118" s="6">
        <v>31814.81</v>
      </c>
      <c r="L118" s="6">
        <v>30047.47</v>
      </c>
      <c r="M118" s="7">
        <v>26690.16</v>
      </c>
      <c r="N118" s="7">
        <v>29104.82</v>
      </c>
      <c r="O118" s="7">
        <v>24351.29</v>
      </c>
      <c r="P118" s="7">
        <f t="shared" si="1"/>
        <v>352975.2199999999</v>
      </c>
      <c r="Q118" s="3"/>
      <c r="R118" s="7"/>
      <c r="S118" s="7"/>
      <c r="T118" s="7"/>
      <c r="U118" s="7"/>
      <c r="V118" s="10"/>
    </row>
    <row r="119" spans="1:22" ht="12.75">
      <c r="A119" s="3" t="s">
        <v>222</v>
      </c>
      <c r="B119" s="3" t="s">
        <v>223</v>
      </c>
      <c r="C119" s="6">
        <v>0</v>
      </c>
      <c r="D119" s="6">
        <v>0</v>
      </c>
      <c r="E119" s="6">
        <v>-27.23</v>
      </c>
      <c r="F119" s="6">
        <v>89.09</v>
      </c>
      <c r="G119" s="6">
        <v>100</v>
      </c>
      <c r="H119" s="6">
        <v>0</v>
      </c>
      <c r="I119" s="6">
        <v>-40</v>
      </c>
      <c r="J119" s="6">
        <v>2.93</v>
      </c>
      <c r="K119" s="6">
        <v>-19.2</v>
      </c>
      <c r="L119" s="6">
        <v>0</v>
      </c>
      <c r="M119" s="7">
        <v>6.9</v>
      </c>
      <c r="N119" s="7">
        <v>0</v>
      </c>
      <c r="O119" s="7">
        <v>27</v>
      </c>
      <c r="P119" s="7">
        <f t="shared" si="1"/>
        <v>139.49</v>
      </c>
      <c r="Q119" s="3"/>
      <c r="R119" s="7"/>
      <c r="S119" s="7"/>
      <c r="T119" s="7"/>
      <c r="U119" s="7"/>
      <c r="V119" s="10"/>
    </row>
    <row r="120" spans="1:22" ht="12.75">
      <c r="A120" s="3" t="s">
        <v>224</v>
      </c>
      <c r="B120" s="3" t="s">
        <v>225</v>
      </c>
      <c r="C120" s="6">
        <v>0</v>
      </c>
      <c r="D120" s="6">
        <v>10673.29</v>
      </c>
      <c r="E120" s="6">
        <v>8587.19</v>
      </c>
      <c r="F120" s="6">
        <v>9501.42</v>
      </c>
      <c r="G120" s="6">
        <v>9728.89</v>
      </c>
      <c r="H120" s="6">
        <v>9768.72</v>
      </c>
      <c r="I120" s="6">
        <v>9216.49</v>
      </c>
      <c r="J120" s="6">
        <v>9777.5</v>
      </c>
      <c r="K120" s="6">
        <v>9678.05</v>
      </c>
      <c r="L120" s="6">
        <v>9497.34</v>
      </c>
      <c r="M120" s="7">
        <v>7793.87</v>
      </c>
      <c r="N120" s="7">
        <v>7103.01</v>
      </c>
      <c r="O120" s="7">
        <v>6399</v>
      </c>
      <c r="P120" s="7">
        <f t="shared" si="1"/>
        <v>107724.76999999999</v>
      </c>
      <c r="Q120" s="3"/>
      <c r="R120" s="7"/>
      <c r="S120" s="7"/>
      <c r="T120" s="7"/>
      <c r="U120" s="7"/>
      <c r="V120" s="10"/>
    </row>
    <row r="121" spans="1:22" ht="12.75">
      <c r="A121" s="3" t="s">
        <v>226</v>
      </c>
      <c r="B121" s="3" t="s">
        <v>227</v>
      </c>
      <c r="C121" s="6">
        <v>0</v>
      </c>
      <c r="D121" s="6">
        <v>7062.44</v>
      </c>
      <c r="E121" s="6">
        <v>6900</v>
      </c>
      <c r="F121" s="6">
        <v>7253.55</v>
      </c>
      <c r="G121" s="6">
        <v>7169.46</v>
      </c>
      <c r="H121" s="6">
        <v>8119.72</v>
      </c>
      <c r="I121" s="6">
        <v>7386.53</v>
      </c>
      <c r="J121" s="6">
        <v>8844.41</v>
      </c>
      <c r="K121" s="6">
        <v>5688.83</v>
      </c>
      <c r="L121" s="6">
        <v>6884.11</v>
      </c>
      <c r="M121" s="7">
        <v>6344.84</v>
      </c>
      <c r="N121" s="7">
        <v>6381.96</v>
      </c>
      <c r="O121" s="7">
        <v>4708.27</v>
      </c>
      <c r="P121" s="7">
        <f t="shared" si="1"/>
        <v>82744.12000000001</v>
      </c>
      <c r="Q121" s="3"/>
      <c r="R121" s="7"/>
      <c r="S121" s="7"/>
      <c r="T121" s="7"/>
      <c r="U121" s="7"/>
      <c r="V121" s="10"/>
    </row>
    <row r="122" spans="1:22" ht="12.75">
      <c r="A122" s="3" t="s">
        <v>228</v>
      </c>
      <c r="B122" s="3" t="s">
        <v>229</v>
      </c>
      <c r="C122" s="6">
        <v>0</v>
      </c>
      <c r="D122" s="6">
        <v>12990.88</v>
      </c>
      <c r="E122" s="6">
        <v>12458.59</v>
      </c>
      <c r="F122" s="6">
        <v>12123.6</v>
      </c>
      <c r="G122" s="6">
        <v>17678.56</v>
      </c>
      <c r="H122" s="6">
        <v>6948.38</v>
      </c>
      <c r="I122" s="6">
        <v>5160.61</v>
      </c>
      <c r="J122" s="6">
        <v>10166.94</v>
      </c>
      <c r="K122" s="6">
        <v>14176.57</v>
      </c>
      <c r="L122" s="6">
        <v>10158.47</v>
      </c>
      <c r="M122" s="7">
        <v>19144.82</v>
      </c>
      <c r="N122" s="7">
        <v>9308.05</v>
      </c>
      <c r="O122" s="7">
        <v>13539.47</v>
      </c>
      <c r="P122" s="7">
        <f t="shared" si="1"/>
        <v>143854.94</v>
      </c>
      <c r="Q122" s="3"/>
      <c r="R122" s="7"/>
      <c r="S122" s="7"/>
      <c r="T122" s="7"/>
      <c r="U122" s="7"/>
      <c r="V122" s="10"/>
    </row>
    <row r="123" spans="1:22" ht="12.75">
      <c r="A123" s="3" t="s">
        <v>230</v>
      </c>
      <c r="B123" s="3" t="s">
        <v>231</v>
      </c>
      <c r="C123" s="6">
        <v>0</v>
      </c>
      <c r="D123" s="6">
        <v>1101.83</v>
      </c>
      <c r="E123" s="6">
        <v>1465.45</v>
      </c>
      <c r="F123" s="6">
        <v>1279.07</v>
      </c>
      <c r="G123" s="6">
        <v>1764.52</v>
      </c>
      <c r="H123" s="6">
        <v>1099.73</v>
      </c>
      <c r="I123" s="6">
        <v>949.07</v>
      </c>
      <c r="J123" s="6">
        <v>1278.49</v>
      </c>
      <c r="K123" s="6">
        <v>634.88</v>
      </c>
      <c r="L123" s="6">
        <v>272.35</v>
      </c>
      <c r="M123" s="7">
        <v>1009.7</v>
      </c>
      <c r="N123" s="7">
        <v>318.6</v>
      </c>
      <c r="O123" s="7">
        <v>322.6</v>
      </c>
      <c r="P123" s="7">
        <f t="shared" si="1"/>
        <v>11496.289999999999</v>
      </c>
      <c r="Q123" s="3"/>
      <c r="R123" s="7"/>
      <c r="S123" s="7"/>
      <c r="T123" s="7"/>
      <c r="U123" s="7"/>
      <c r="V123" s="10"/>
    </row>
    <row r="124" spans="1:22" ht="12.75">
      <c r="A124" s="3" t="s">
        <v>232</v>
      </c>
      <c r="B124" s="3" t="s">
        <v>233</v>
      </c>
      <c r="C124" s="6">
        <v>0</v>
      </c>
      <c r="D124" s="6">
        <v>2941.02</v>
      </c>
      <c r="E124" s="6">
        <v>2806.7</v>
      </c>
      <c r="F124" s="6">
        <v>2929.69</v>
      </c>
      <c r="G124" s="6">
        <v>2850.07</v>
      </c>
      <c r="H124" s="6">
        <v>2292.2</v>
      </c>
      <c r="I124" s="6">
        <v>2175.24</v>
      </c>
      <c r="J124" s="6">
        <v>2363.99</v>
      </c>
      <c r="K124" s="6">
        <v>3273.69</v>
      </c>
      <c r="L124" s="6">
        <v>3514.61</v>
      </c>
      <c r="M124" s="7">
        <v>2825.77</v>
      </c>
      <c r="N124" s="7">
        <v>2870.92</v>
      </c>
      <c r="O124" s="7">
        <v>1899.54</v>
      </c>
      <c r="P124" s="7">
        <f aca="true" t="shared" si="2" ref="P124:P187">SUM(D124:O124)</f>
        <v>32743.440000000002</v>
      </c>
      <c r="Q124" s="3"/>
      <c r="R124" s="7"/>
      <c r="S124" s="7"/>
      <c r="T124" s="7"/>
      <c r="U124" s="7"/>
      <c r="V124" s="10"/>
    </row>
    <row r="125" spans="1:22" ht="12.75">
      <c r="A125" s="3" t="s">
        <v>234</v>
      </c>
      <c r="B125" s="3" t="s">
        <v>235</v>
      </c>
      <c r="C125" s="6">
        <v>0</v>
      </c>
      <c r="D125" s="6">
        <v>7653.79</v>
      </c>
      <c r="E125" s="6">
        <v>8177.32</v>
      </c>
      <c r="F125" s="6">
        <v>8872.44</v>
      </c>
      <c r="G125" s="6">
        <v>8990.77</v>
      </c>
      <c r="H125" s="6">
        <v>9248.74</v>
      </c>
      <c r="I125" s="6">
        <v>8159.94</v>
      </c>
      <c r="J125" s="6">
        <v>8256.26</v>
      </c>
      <c r="K125" s="6">
        <v>9579.59</v>
      </c>
      <c r="L125" s="6">
        <v>9844.19</v>
      </c>
      <c r="M125" s="7">
        <v>12135.91</v>
      </c>
      <c r="N125" s="7">
        <v>12025.23</v>
      </c>
      <c r="O125" s="7">
        <v>10393.71</v>
      </c>
      <c r="P125" s="7">
        <f t="shared" si="2"/>
        <v>113337.89000000001</v>
      </c>
      <c r="Q125" s="3"/>
      <c r="R125" s="7"/>
      <c r="S125" s="7"/>
      <c r="T125" s="7"/>
      <c r="U125" s="7"/>
      <c r="V125" s="10"/>
    </row>
    <row r="126" spans="1:22" ht="12.75">
      <c r="A126" s="3" t="s">
        <v>236</v>
      </c>
      <c r="B126" s="3" t="s">
        <v>237</v>
      </c>
      <c r="C126" s="6">
        <v>0</v>
      </c>
      <c r="D126" s="6">
        <v>12804.32</v>
      </c>
      <c r="E126" s="6">
        <v>10982.86</v>
      </c>
      <c r="F126" s="6">
        <v>10533.01</v>
      </c>
      <c r="G126" s="6">
        <v>11493.41</v>
      </c>
      <c r="H126" s="6">
        <v>9987.17</v>
      </c>
      <c r="I126" s="6">
        <v>9344.7</v>
      </c>
      <c r="J126" s="6">
        <v>9121.82</v>
      </c>
      <c r="K126" s="6">
        <v>10554.51</v>
      </c>
      <c r="L126" s="6">
        <v>16218.27</v>
      </c>
      <c r="M126" s="7">
        <v>9785.42</v>
      </c>
      <c r="N126" s="7">
        <v>11637.01</v>
      </c>
      <c r="O126" s="7">
        <v>10430.89</v>
      </c>
      <c r="P126" s="7">
        <f t="shared" si="2"/>
        <v>132893.39</v>
      </c>
      <c r="Q126" s="3"/>
      <c r="R126" s="7"/>
      <c r="S126" s="7"/>
      <c r="T126" s="7"/>
      <c r="U126" s="7"/>
      <c r="V126" s="10"/>
    </row>
    <row r="127" spans="1:22" ht="12.75">
      <c r="A127" s="3" t="s">
        <v>238</v>
      </c>
      <c r="B127" s="3" t="s">
        <v>239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7">
        <v>0</v>
      </c>
      <c r="N127" s="7">
        <v>0</v>
      </c>
      <c r="O127" s="7">
        <v>0</v>
      </c>
      <c r="P127" s="7">
        <f t="shared" si="2"/>
        <v>0</v>
      </c>
      <c r="Q127" s="3"/>
      <c r="R127" s="7"/>
      <c r="S127" s="7"/>
      <c r="T127" s="7"/>
      <c r="U127" s="7"/>
      <c r="V127" s="10"/>
    </row>
    <row r="128" spans="1:22" ht="12.75">
      <c r="A128" s="3" t="s">
        <v>240</v>
      </c>
      <c r="B128" s="3" t="s">
        <v>241</v>
      </c>
      <c r="C128" s="6">
        <v>0</v>
      </c>
      <c r="D128" s="6">
        <v>14500</v>
      </c>
      <c r="E128" s="6">
        <v>14500</v>
      </c>
      <c r="F128" s="6">
        <v>14500</v>
      </c>
      <c r="G128" s="6">
        <v>14500</v>
      </c>
      <c r="H128" s="6">
        <v>14500</v>
      </c>
      <c r="I128" s="6">
        <v>14500</v>
      </c>
      <c r="J128" s="6">
        <v>14500</v>
      </c>
      <c r="K128" s="6">
        <v>14500</v>
      </c>
      <c r="L128" s="6">
        <v>14500</v>
      </c>
      <c r="M128" s="7">
        <v>14500</v>
      </c>
      <c r="N128" s="7">
        <v>14500</v>
      </c>
      <c r="O128" s="7">
        <v>79500</v>
      </c>
      <c r="P128" s="7">
        <f t="shared" si="2"/>
        <v>239000</v>
      </c>
      <c r="Q128" s="3"/>
      <c r="R128" s="7"/>
      <c r="S128" s="7"/>
      <c r="T128" s="7"/>
      <c r="U128" s="7"/>
      <c r="V128" s="10"/>
    </row>
    <row r="129" spans="1:22" ht="12.75">
      <c r="A129" s="3" t="s">
        <v>242</v>
      </c>
      <c r="B129" s="3" t="s">
        <v>243</v>
      </c>
      <c r="C129" s="6">
        <v>0</v>
      </c>
      <c r="D129" s="6">
        <v>0</v>
      </c>
      <c r="E129" s="6">
        <v>1286.95</v>
      </c>
      <c r="F129" s="6">
        <v>726.96</v>
      </c>
      <c r="G129" s="6">
        <v>1419.19</v>
      </c>
      <c r="H129" s="6">
        <v>946.15</v>
      </c>
      <c r="I129" s="6">
        <v>1002.82</v>
      </c>
      <c r="J129" s="6">
        <v>1357.76</v>
      </c>
      <c r="K129" s="6">
        <v>699.13</v>
      </c>
      <c r="L129" s="6">
        <v>501.16</v>
      </c>
      <c r="M129" s="7">
        <v>907.26</v>
      </c>
      <c r="N129" s="7">
        <v>787.13</v>
      </c>
      <c r="O129" s="7">
        <v>914.47</v>
      </c>
      <c r="P129" s="7">
        <f t="shared" si="2"/>
        <v>10548.979999999998</v>
      </c>
      <c r="Q129" s="3"/>
      <c r="R129" s="7"/>
      <c r="S129" s="7"/>
      <c r="T129" s="7"/>
      <c r="U129" s="7"/>
      <c r="V129" s="10"/>
    </row>
    <row r="130" spans="1:22" ht="12.75">
      <c r="A130" s="3" t="s">
        <v>244</v>
      </c>
      <c r="B130" s="3" t="s">
        <v>245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7">
        <v>0</v>
      </c>
      <c r="N130" s="7">
        <v>0</v>
      </c>
      <c r="O130" s="7">
        <v>0</v>
      </c>
      <c r="P130" s="7">
        <f t="shared" si="2"/>
        <v>0</v>
      </c>
      <c r="Q130" s="3"/>
      <c r="R130" s="7"/>
      <c r="S130" s="7"/>
      <c r="T130" s="7"/>
      <c r="U130" s="7"/>
      <c r="V130" s="10"/>
    </row>
    <row r="131" spans="1:22" ht="12.75">
      <c r="A131" s="3" t="s">
        <v>246</v>
      </c>
      <c r="B131" s="3" t="s">
        <v>247</v>
      </c>
      <c r="C131" s="6">
        <v>0</v>
      </c>
      <c r="D131" s="6">
        <v>54.28</v>
      </c>
      <c r="E131" s="6">
        <v>40.68</v>
      </c>
      <c r="F131" s="6">
        <v>42.23</v>
      </c>
      <c r="G131" s="6">
        <v>55.2</v>
      </c>
      <c r="H131" s="6">
        <v>39.77</v>
      </c>
      <c r="I131" s="6">
        <v>46.65</v>
      </c>
      <c r="J131" s="6">
        <v>62.54</v>
      </c>
      <c r="K131" s="6">
        <v>62.58</v>
      </c>
      <c r="L131" s="6">
        <v>75.44</v>
      </c>
      <c r="M131" s="7">
        <v>63.9</v>
      </c>
      <c r="N131" s="7">
        <v>50.48</v>
      </c>
      <c r="O131" s="7">
        <v>52.24</v>
      </c>
      <c r="P131" s="7">
        <f t="shared" si="2"/>
        <v>645.99</v>
      </c>
      <c r="Q131" s="3"/>
      <c r="R131" s="7"/>
      <c r="S131" s="7"/>
      <c r="T131" s="7"/>
      <c r="U131" s="7"/>
      <c r="V131" s="10"/>
    </row>
    <row r="132" spans="1:22" ht="12.75">
      <c r="A132" s="3" t="s">
        <v>248</v>
      </c>
      <c r="B132" s="3" t="s">
        <v>249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7">
        <v>0</v>
      </c>
      <c r="N132" s="7">
        <v>0</v>
      </c>
      <c r="O132" s="7">
        <v>0</v>
      </c>
      <c r="P132" s="7">
        <f t="shared" si="2"/>
        <v>0</v>
      </c>
      <c r="Q132" s="3"/>
      <c r="R132" s="7"/>
      <c r="S132" s="7"/>
      <c r="T132" s="7"/>
      <c r="U132" s="7"/>
      <c r="V132" s="10"/>
    </row>
    <row r="133" spans="1:22" ht="12.75">
      <c r="A133" s="3" t="s">
        <v>250</v>
      </c>
      <c r="B133" s="3" t="s">
        <v>251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7">
        <v>0</v>
      </c>
      <c r="N133" s="7">
        <v>0</v>
      </c>
      <c r="O133" s="7">
        <v>0</v>
      </c>
      <c r="P133" s="7">
        <f t="shared" si="2"/>
        <v>0</v>
      </c>
      <c r="Q133" s="3"/>
      <c r="R133" s="7"/>
      <c r="S133" s="7"/>
      <c r="T133" s="7"/>
      <c r="U133" s="7"/>
      <c r="V133" s="10"/>
    </row>
    <row r="134" spans="1:22" ht="12.75">
      <c r="A134" s="3" t="s">
        <v>252</v>
      </c>
      <c r="B134" s="3" t="s">
        <v>253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7">
        <v>0</v>
      </c>
      <c r="N134" s="7">
        <v>0</v>
      </c>
      <c r="O134" s="7">
        <v>0</v>
      </c>
      <c r="P134" s="7">
        <f t="shared" si="2"/>
        <v>0</v>
      </c>
      <c r="Q134" s="3"/>
      <c r="R134" s="7"/>
      <c r="S134" s="7"/>
      <c r="T134" s="7"/>
      <c r="U134" s="7"/>
      <c r="V134" s="10"/>
    </row>
    <row r="135" spans="1:22" ht="12.75">
      <c r="A135" s="3" t="s">
        <v>254</v>
      </c>
      <c r="B135" s="3" t="s">
        <v>255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7">
        <v>0</v>
      </c>
      <c r="N135" s="7">
        <v>0</v>
      </c>
      <c r="O135" s="7">
        <v>0</v>
      </c>
      <c r="P135" s="7">
        <f t="shared" si="2"/>
        <v>0</v>
      </c>
      <c r="Q135" s="3"/>
      <c r="R135" s="7"/>
      <c r="S135" s="7"/>
      <c r="T135" s="7"/>
      <c r="U135" s="7"/>
      <c r="V135" s="10"/>
    </row>
    <row r="136" spans="1:22" ht="12.75">
      <c r="A136" s="3" t="s">
        <v>256</v>
      </c>
      <c r="B136" s="3" t="s">
        <v>257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7">
        <v>0</v>
      </c>
      <c r="N136" s="7">
        <v>0</v>
      </c>
      <c r="O136" s="7">
        <v>0</v>
      </c>
      <c r="P136" s="7">
        <f t="shared" si="2"/>
        <v>0</v>
      </c>
      <c r="Q136" s="3"/>
      <c r="R136" s="7"/>
      <c r="S136" s="7"/>
      <c r="T136" s="7"/>
      <c r="U136" s="7"/>
      <c r="V136" s="10"/>
    </row>
    <row r="137" spans="1:22" ht="12.75">
      <c r="A137" s="3" t="s">
        <v>258</v>
      </c>
      <c r="B137" s="3" t="s">
        <v>259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7">
        <v>0</v>
      </c>
      <c r="N137" s="7">
        <v>0</v>
      </c>
      <c r="O137" s="7">
        <v>0</v>
      </c>
      <c r="P137" s="7">
        <f t="shared" si="2"/>
        <v>0</v>
      </c>
      <c r="Q137" s="3"/>
      <c r="R137" s="7"/>
      <c r="S137" s="7"/>
      <c r="T137" s="7"/>
      <c r="U137" s="7"/>
      <c r="V137" s="10"/>
    </row>
    <row r="138" spans="1:22" ht="12.75">
      <c r="A138" s="3" t="s">
        <v>260</v>
      </c>
      <c r="B138" s="3" t="s">
        <v>261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7">
        <v>0</v>
      </c>
      <c r="N138" s="7">
        <v>0</v>
      </c>
      <c r="O138" s="7">
        <v>0</v>
      </c>
      <c r="P138" s="7">
        <f t="shared" si="2"/>
        <v>0</v>
      </c>
      <c r="Q138" s="3"/>
      <c r="R138" s="7"/>
      <c r="S138" s="7"/>
      <c r="T138" s="7"/>
      <c r="U138" s="7"/>
      <c r="V138" s="10"/>
    </row>
    <row r="139" spans="1:22" ht="12.75">
      <c r="A139" s="3" t="s">
        <v>262</v>
      </c>
      <c r="B139" s="3" t="s">
        <v>263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7">
        <v>0</v>
      </c>
      <c r="N139" s="7">
        <v>0</v>
      </c>
      <c r="O139" s="7">
        <v>0</v>
      </c>
      <c r="P139" s="7">
        <f t="shared" si="2"/>
        <v>0</v>
      </c>
      <c r="Q139" s="3"/>
      <c r="R139" s="7"/>
      <c r="S139" s="7"/>
      <c r="T139" s="7"/>
      <c r="U139" s="7"/>
      <c r="V139" s="10"/>
    </row>
    <row r="140" spans="1:22" ht="12.75">
      <c r="A140" s="3" t="s">
        <v>264</v>
      </c>
      <c r="B140" s="3" t="s">
        <v>265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7">
        <v>0</v>
      </c>
      <c r="N140" s="7">
        <v>0</v>
      </c>
      <c r="O140" s="7">
        <v>0</v>
      </c>
      <c r="P140" s="7">
        <f t="shared" si="2"/>
        <v>0</v>
      </c>
      <c r="Q140" s="3"/>
      <c r="R140" s="7"/>
      <c r="S140" s="7"/>
      <c r="T140" s="7"/>
      <c r="U140" s="7"/>
      <c r="V140" s="10"/>
    </row>
    <row r="141" spans="1:22" ht="12.75">
      <c r="A141" s="3" t="s">
        <v>266</v>
      </c>
      <c r="B141" s="3" t="s">
        <v>267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7">
        <v>0</v>
      </c>
      <c r="N141" s="7">
        <v>0</v>
      </c>
      <c r="O141" s="7">
        <v>0</v>
      </c>
      <c r="P141" s="7">
        <f t="shared" si="2"/>
        <v>0</v>
      </c>
      <c r="Q141" s="3"/>
      <c r="R141" s="7"/>
      <c r="S141" s="7"/>
      <c r="T141" s="7"/>
      <c r="U141" s="7"/>
      <c r="V141" s="10"/>
    </row>
    <row r="142" spans="1:22" ht="12.75">
      <c r="A142" s="3" t="s">
        <v>268</v>
      </c>
      <c r="B142" s="3" t="s">
        <v>269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7">
        <v>0</v>
      </c>
      <c r="N142" s="7">
        <v>0</v>
      </c>
      <c r="O142" s="7">
        <v>0</v>
      </c>
      <c r="P142" s="7">
        <f t="shared" si="2"/>
        <v>0</v>
      </c>
      <c r="Q142" s="3"/>
      <c r="R142" s="7"/>
      <c r="S142" s="7"/>
      <c r="T142" s="7"/>
      <c r="U142" s="7"/>
      <c r="V142" s="10"/>
    </row>
    <row r="143" spans="1:22" ht="12.75">
      <c r="A143" s="3" t="s">
        <v>270</v>
      </c>
      <c r="B143" s="3" t="s">
        <v>271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7">
        <v>0</v>
      </c>
      <c r="N143" s="7">
        <v>0</v>
      </c>
      <c r="O143" s="7">
        <v>0</v>
      </c>
      <c r="P143" s="7">
        <f t="shared" si="2"/>
        <v>0</v>
      </c>
      <c r="Q143" s="3"/>
      <c r="R143" s="7"/>
      <c r="S143" s="7"/>
      <c r="T143" s="7"/>
      <c r="U143" s="7"/>
      <c r="V143" s="10"/>
    </row>
    <row r="144" spans="1:22" ht="12.75">
      <c r="A144" s="3" t="s">
        <v>272</v>
      </c>
      <c r="B144" s="3" t="s">
        <v>273</v>
      </c>
      <c r="C144" s="6">
        <v>0</v>
      </c>
      <c r="D144" s="6">
        <v>7086.25</v>
      </c>
      <c r="E144" s="6">
        <v>6279.81</v>
      </c>
      <c r="F144" s="6">
        <v>6708.46</v>
      </c>
      <c r="G144" s="6">
        <v>6199.69</v>
      </c>
      <c r="H144" s="6">
        <v>5988.11</v>
      </c>
      <c r="I144" s="6">
        <v>6111.74</v>
      </c>
      <c r="J144" s="6">
        <v>6574.58</v>
      </c>
      <c r="K144" s="6">
        <v>7198.17</v>
      </c>
      <c r="L144" s="6">
        <v>7126.08</v>
      </c>
      <c r="M144" s="7">
        <v>6370.12</v>
      </c>
      <c r="N144" s="7">
        <v>6738.02</v>
      </c>
      <c r="O144" s="7">
        <v>5514.56</v>
      </c>
      <c r="P144" s="7">
        <f t="shared" si="2"/>
        <v>77895.59</v>
      </c>
      <c r="Q144" s="3"/>
      <c r="R144" s="7"/>
      <c r="S144" s="7"/>
      <c r="T144" s="7"/>
      <c r="U144" s="7"/>
      <c r="V144" s="10"/>
    </row>
    <row r="145" spans="1:22" ht="12.75">
      <c r="A145" s="3" t="s">
        <v>274</v>
      </c>
      <c r="B145" s="3" t="s">
        <v>275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7">
        <v>0</v>
      </c>
      <c r="N145" s="7">
        <v>0</v>
      </c>
      <c r="O145" s="7">
        <v>0</v>
      </c>
      <c r="P145" s="7">
        <f t="shared" si="2"/>
        <v>0</v>
      </c>
      <c r="Q145" s="3"/>
      <c r="R145" s="7"/>
      <c r="S145" s="7"/>
      <c r="T145" s="7"/>
      <c r="U145" s="7"/>
      <c r="V145" s="10"/>
    </row>
    <row r="146" spans="1:22" ht="12.75">
      <c r="A146" s="3" t="s">
        <v>276</v>
      </c>
      <c r="B146" s="3" t="s">
        <v>277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2500</v>
      </c>
      <c r="M146" s="7">
        <v>0</v>
      </c>
      <c r="N146" s="7">
        <v>0</v>
      </c>
      <c r="O146" s="7">
        <v>0</v>
      </c>
      <c r="P146" s="7">
        <f t="shared" si="2"/>
        <v>2500</v>
      </c>
      <c r="Q146" s="3"/>
      <c r="R146" s="7"/>
      <c r="S146" s="7"/>
      <c r="T146" s="7"/>
      <c r="U146" s="7"/>
      <c r="V146" s="10"/>
    </row>
    <row r="147" spans="1:22" ht="12.75">
      <c r="A147" s="3" t="s">
        <v>278</v>
      </c>
      <c r="B147" s="3" t="s">
        <v>279</v>
      </c>
      <c r="C147" s="6">
        <v>0</v>
      </c>
      <c r="D147" s="6">
        <v>0</v>
      </c>
      <c r="E147" s="6">
        <v>2000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2000</v>
      </c>
      <c r="M147" s="7">
        <v>0</v>
      </c>
      <c r="N147" s="7">
        <v>0</v>
      </c>
      <c r="O147" s="7">
        <v>0</v>
      </c>
      <c r="P147" s="7">
        <f t="shared" si="2"/>
        <v>4000</v>
      </c>
      <c r="Q147" s="3"/>
      <c r="R147" s="7"/>
      <c r="S147" s="7"/>
      <c r="T147" s="7"/>
      <c r="U147" s="7"/>
      <c r="V147" s="10"/>
    </row>
    <row r="148" spans="1:22" ht="12.75">
      <c r="A148" s="3" t="s">
        <v>280</v>
      </c>
      <c r="B148" s="3" t="s">
        <v>281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7">
        <v>0</v>
      </c>
      <c r="N148" s="7">
        <v>0</v>
      </c>
      <c r="O148" s="7">
        <v>0</v>
      </c>
      <c r="P148" s="7">
        <f t="shared" si="2"/>
        <v>0</v>
      </c>
      <c r="Q148" s="3"/>
      <c r="R148" s="7"/>
      <c r="S148" s="7"/>
      <c r="T148" s="7"/>
      <c r="U148" s="7"/>
      <c r="V148" s="10"/>
    </row>
    <row r="149" spans="1:22" ht="12.75">
      <c r="A149" s="3" t="s">
        <v>282</v>
      </c>
      <c r="B149" s="3" t="s">
        <v>283</v>
      </c>
      <c r="C149" s="6">
        <v>0</v>
      </c>
      <c r="D149" s="6">
        <v>0</v>
      </c>
      <c r="E149" s="6">
        <v>0</v>
      </c>
      <c r="F149" s="6">
        <v>3104.5</v>
      </c>
      <c r="G149" s="6">
        <v>0</v>
      </c>
      <c r="H149" s="6">
        <v>0</v>
      </c>
      <c r="I149" s="6">
        <v>3055.5</v>
      </c>
      <c r="J149" s="6">
        <v>3271</v>
      </c>
      <c r="K149" s="6">
        <v>466.2</v>
      </c>
      <c r="L149" s="6">
        <v>2723</v>
      </c>
      <c r="M149" s="7">
        <v>4409.3</v>
      </c>
      <c r="N149" s="7">
        <v>3999.8</v>
      </c>
      <c r="O149" s="7">
        <v>5976.96</v>
      </c>
      <c r="P149" s="7">
        <f t="shared" si="2"/>
        <v>27006.26</v>
      </c>
      <c r="Q149" s="3"/>
      <c r="R149" s="7"/>
      <c r="S149" s="7"/>
      <c r="T149" s="7"/>
      <c r="U149" s="7"/>
      <c r="V149" s="10"/>
    </row>
    <row r="150" spans="1:22" ht="12.75">
      <c r="A150" s="3" t="s">
        <v>284</v>
      </c>
      <c r="B150" s="3" t="s">
        <v>285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7">
        <v>0</v>
      </c>
      <c r="N150" s="7">
        <v>0</v>
      </c>
      <c r="O150" s="7">
        <v>39200</v>
      </c>
      <c r="P150" s="7">
        <f t="shared" si="2"/>
        <v>39200</v>
      </c>
      <c r="Q150" s="3"/>
      <c r="R150" s="7"/>
      <c r="S150" s="7"/>
      <c r="T150" s="7"/>
      <c r="U150" s="7"/>
      <c r="V150" s="10"/>
    </row>
    <row r="151" spans="1:22" ht="12.75">
      <c r="A151" s="3" t="s">
        <v>286</v>
      </c>
      <c r="B151" s="3" t="s">
        <v>287</v>
      </c>
      <c r="C151" s="6">
        <v>0</v>
      </c>
      <c r="D151" s="6">
        <v>1900</v>
      </c>
      <c r="E151" s="6">
        <v>1600</v>
      </c>
      <c r="F151" s="6">
        <v>0</v>
      </c>
      <c r="G151" s="6">
        <v>750</v>
      </c>
      <c r="H151" s="6">
        <v>700</v>
      </c>
      <c r="I151" s="6">
        <v>1500</v>
      </c>
      <c r="J151" s="6">
        <v>2350</v>
      </c>
      <c r="K151" s="6">
        <v>2200</v>
      </c>
      <c r="L151" s="6">
        <v>3700</v>
      </c>
      <c r="M151" s="7">
        <v>1550</v>
      </c>
      <c r="N151" s="7">
        <v>1000</v>
      </c>
      <c r="O151" s="7">
        <v>400</v>
      </c>
      <c r="P151" s="7">
        <f t="shared" si="2"/>
        <v>17650</v>
      </c>
      <c r="Q151" s="3"/>
      <c r="R151" s="7"/>
      <c r="S151" s="7"/>
      <c r="T151" s="7"/>
      <c r="U151" s="7"/>
      <c r="V151" s="10"/>
    </row>
    <row r="152" spans="1:22" ht="12.75">
      <c r="A152" s="3" t="s">
        <v>288</v>
      </c>
      <c r="B152" s="3" t="s">
        <v>289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7">
        <v>0</v>
      </c>
      <c r="N152" s="7">
        <v>0</v>
      </c>
      <c r="O152" s="7">
        <v>0</v>
      </c>
      <c r="P152" s="7">
        <f t="shared" si="2"/>
        <v>0</v>
      </c>
      <c r="Q152" s="3"/>
      <c r="R152" s="7"/>
      <c r="S152" s="7"/>
      <c r="T152" s="7"/>
      <c r="U152" s="7"/>
      <c r="V152" s="10"/>
    </row>
    <row r="153" spans="1:22" ht="12.75">
      <c r="A153" s="3" t="s">
        <v>290</v>
      </c>
      <c r="B153" s="3" t="s">
        <v>291</v>
      </c>
      <c r="C153" s="6">
        <v>0</v>
      </c>
      <c r="D153" s="6">
        <v>1100</v>
      </c>
      <c r="E153" s="6">
        <v>900</v>
      </c>
      <c r="F153" s="6">
        <v>1300</v>
      </c>
      <c r="G153" s="6">
        <v>700</v>
      </c>
      <c r="H153" s="6">
        <v>1200</v>
      </c>
      <c r="I153" s="6">
        <v>1600</v>
      </c>
      <c r="J153" s="6">
        <v>1400</v>
      </c>
      <c r="K153" s="6">
        <v>1900</v>
      </c>
      <c r="L153" s="6">
        <v>2700</v>
      </c>
      <c r="M153" s="7">
        <v>3500</v>
      </c>
      <c r="N153" s="7">
        <v>3500</v>
      </c>
      <c r="O153" s="7">
        <v>2800</v>
      </c>
      <c r="P153" s="7">
        <f t="shared" si="2"/>
        <v>22600</v>
      </c>
      <c r="Q153" s="3"/>
      <c r="R153" s="7"/>
      <c r="S153" s="7"/>
      <c r="T153" s="7"/>
      <c r="U153" s="7"/>
      <c r="V153" s="10"/>
    </row>
    <row r="154" spans="1:22" ht="12.75">
      <c r="A154" s="3" t="s">
        <v>292</v>
      </c>
      <c r="B154" s="3" t="s">
        <v>293</v>
      </c>
      <c r="C154" s="6">
        <v>0</v>
      </c>
      <c r="D154" s="6">
        <v>500</v>
      </c>
      <c r="E154" s="6">
        <v>200</v>
      </c>
      <c r="F154" s="6">
        <v>400</v>
      </c>
      <c r="G154" s="6">
        <v>300</v>
      </c>
      <c r="H154" s="6">
        <v>100</v>
      </c>
      <c r="I154" s="6">
        <v>700</v>
      </c>
      <c r="J154" s="6">
        <v>300</v>
      </c>
      <c r="K154" s="6">
        <v>300</v>
      </c>
      <c r="L154" s="6">
        <v>500</v>
      </c>
      <c r="M154" s="7">
        <v>800</v>
      </c>
      <c r="N154" s="7">
        <v>300</v>
      </c>
      <c r="O154" s="7">
        <v>800</v>
      </c>
      <c r="P154" s="7">
        <f t="shared" si="2"/>
        <v>5200</v>
      </c>
      <c r="Q154" s="3"/>
      <c r="R154" s="7"/>
      <c r="S154" s="7"/>
      <c r="T154" s="7"/>
      <c r="U154" s="7"/>
      <c r="V154" s="10"/>
    </row>
    <row r="155" spans="1:22" ht="12.75">
      <c r="A155" s="3" t="s">
        <v>294</v>
      </c>
      <c r="B155" s="3" t="s">
        <v>295</v>
      </c>
      <c r="C155" s="6">
        <v>0</v>
      </c>
      <c r="D155" s="6">
        <v>125</v>
      </c>
      <c r="E155" s="6">
        <v>25</v>
      </c>
      <c r="F155" s="6">
        <v>125</v>
      </c>
      <c r="G155" s="6">
        <v>100</v>
      </c>
      <c r="H155" s="6">
        <v>0</v>
      </c>
      <c r="I155" s="6">
        <v>325</v>
      </c>
      <c r="J155" s="6">
        <v>175</v>
      </c>
      <c r="K155" s="6">
        <v>500</v>
      </c>
      <c r="L155" s="6">
        <v>200</v>
      </c>
      <c r="M155" s="7">
        <v>525</v>
      </c>
      <c r="N155" s="7">
        <v>1600</v>
      </c>
      <c r="O155" s="7">
        <v>200</v>
      </c>
      <c r="P155" s="7">
        <f t="shared" si="2"/>
        <v>3900</v>
      </c>
      <c r="Q155" s="3"/>
      <c r="R155" s="7"/>
      <c r="S155" s="7"/>
      <c r="T155" s="7"/>
      <c r="U155" s="7"/>
      <c r="V155" s="10"/>
    </row>
    <row r="156" spans="1:22" ht="12.75">
      <c r="A156" s="3" t="s">
        <v>296</v>
      </c>
      <c r="B156" s="3" t="s">
        <v>297</v>
      </c>
      <c r="C156" s="6">
        <v>0</v>
      </c>
      <c r="D156" s="6">
        <v>900</v>
      </c>
      <c r="E156" s="6">
        <v>0</v>
      </c>
      <c r="F156" s="6">
        <v>0</v>
      </c>
      <c r="G156" s="6">
        <v>100</v>
      </c>
      <c r="H156" s="6">
        <v>250</v>
      </c>
      <c r="I156" s="6">
        <v>0</v>
      </c>
      <c r="J156" s="6">
        <v>0</v>
      </c>
      <c r="K156" s="6">
        <v>0</v>
      </c>
      <c r="L156" s="6">
        <v>0</v>
      </c>
      <c r="M156" s="7">
        <v>0</v>
      </c>
      <c r="N156" s="7">
        <v>0</v>
      </c>
      <c r="O156" s="7">
        <v>0</v>
      </c>
      <c r="P156" s="7">
        <f t="shared" si="2"/>
        <v>1250</v>
      </c>
      <c r="Q156" s="3"/>
      <c r="R156" s="7"/>
      <c r="S156" s="7"/>
      <c r="T156" s="7"/>
      <c r="U156" s="7"/>
      <c r="V156" s="10"/>
    </row>
    <row r="157" spans="1:22" ht="12.75">
      <c r="A157" s="3" t="s">
        <v>298</v>
      </c>
      <c r="B157" s="3" t="s">
        <v>299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7">
        <v>0</v>
      </c>
      <c r="N157" s="7">
        <v>0</v>
      </c>
      <c r="O157" s="7">
        <v>0</v>
      </c>
      <c r="P157" s="7">
        <f t="shared" si="2"/>
        <v>0</v>
      </c>
      <c r="Q157" s="3"/>
      <c r="R157" s="7"/>
      <c r="S157" s="7"/>
      <c r="T157" s="7"/>
      <c r="U157" s="7"/>
      <c r="V157" s="10"/>
    </row>
    <row r="158" spans="1:22" ht="12.75">
      <c r="A158" s="3" t="s">
        <v>300</v>
      </c>
      <c r="B158" s="3" t="s">
        <v>301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24486</v>
      </c>
      <c r="L158" s="6">
        <v>0</v>
      </c>
      <c r="M158" s="7">
        <v>0</v>
      </c>
      <c r="N158" s="7">
        <v>0</v>
      </c>
      <c r="O158" s="7">
        <v>0</v>
      </c>
      <c r="P158" s="7">
        <f t="shared" si="2"/>
        <v>24486</v>
      </c>
      <c r="Q158" s="3"/>
      <c r="R158" s="7"/>
      <c r="S158" s="7"/>
      <c r="T158" s="7"/>
      <c r="U158" s="7"/>
      <c r="V158" s="10"/>
    </row>
    <row r="159" spans="1:22" ht="12.75">
      <c r="A159" s="3" t="s">
        <v>302</v>
      </c>
      <c r="B159" s="3" t="s">
        <v>303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7">
        <v>0</v>
      </c>
      <c r="N159" s="7">
        <v>0</v>
      </c>
      <c r="O159" s="7">
        <v>0</v>
      </c>
      <c r="P159" s="7">
        <f t="shared" si="2"/>
        <v>0</v>
      </c>
      <c r="Q159" s="3"/>
      <c r="R159" s="7"/>
      <c r="S159" s="7"/>
      <c r="T159" s="7"/>
      <c r="U159" s="7"/>
      <c r="V159" s="10"/>
    </row>
    <row r="160" spans="1:22" ht="12.75">
      <c r="A160" s="3" t="s">
        <v>304</v>
      </c>
      <c r="B160" s="3" t="s">
        <v>305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7">
        <v>0</v>
      </c>
      <c r="N160" s="7">
        <v>0</v>
      </c>
      <c r="O160" s="7">
        <v>0</v>
      </c>
      <c r="P160" s="7">
        <f t="shared" si="2"/>
        <v>0</v>
      </c>
      <c r="Q160" s="3"/>
      <c r="R160" s="7"/>
      <c r="S160" s="7"/>
      <c r="T160" s="7"/>
      <c r="U160" s="7"/>
      <c r="V160" s="10"/>
    </row>
    <row r="161" spans="1:22" ht="12.75">
      <c r="A161" s="3" t="s">
        <v>306</v>
      </c>
      <c r="B161" s="3" t="s">
        <v>307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7">
        <v>0</v>
      </c>
      <c r="N161" s="7">
        <v>0</v>
      </c>
      <c r="O161" s="7">
        <v>0</v>
      </c>
      <c r="P161" s="7">
        <f t="shared" si="2"/>
        <v>0</v>
      </c>
      <c r="Q161" s="3"/>
      <c r="R161" s="7"/>
      <c r="S161" s="7"/>
      <c r="T161" s="7"/>
      <c r="U161" s="7"/>
      <c r="V161" s="10"/>
    </row>
    <row r="162" spans="1:22" ht="12.75">
      <c r="A162" s="3" t="s">
        <v>308</v>
      </c>
      <c r="B162" s="3" t="s">
        <v>309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7">
        <v>0</v>
      </c>
      <c r="N162" s="7">
        <v>0</v>
      </c>
      <c r="O162" s="7">
        <v>0</v>
      </c>
      <c r="P162" s="7">
        <f t="shared" si="2"/>
        <v>0</v>
      </c>
      <c r="Q162" s="3"/>
      <c r="R162" s="7"/>
      <c r="S162" s="7"/>
      <c r="T162" s="7"/>
      <c r="U162" s="7"/>
      <c r="V162" s="10"/>
    </row>
    <row r="163" spans="1:22" ht="12.75">
      <c r="A163" s="3" t="s">
        <v>310</v>
      </c>
      <c r="B163" s="3" t="s">
        <v>311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7">
        <v>0</v>
      </c>
      <c r="N163" s="7">
        <v>0</v>
      </c>
      <c r="O163" s="7">
        <v>0</v>
      </c>
      <c r="P163" s="7">
        <f t="shared" si="2"/>
        <v>0</v>
      </c>
      <c r="Q163" s="3"/>
      <c r="R163" s="7"/>
      <c r="S163" s="7"/>
      <c r="T163" s="7"/>
      <c r="U163" s="7"/>
      <c r="V163" s="10"/>
    </row>
    <row r="164" spans="1:22" ht="12.75">
      <c r="A164" s="3" t="s">
        <v>312</v>
      </c>
      <c r="B164" s="3" t="s">
        <v>313</v>
      </c>
      <c r="C164" s="6">
        <v>0</v>
      </c>
      <c r="D164" s="6">
        <v>-4525</v>
      </c>
      <c r="E164" s="6">
        <v>-4725</v>
      </c>
      <c r="F164" s="6">
        <v>-4929.5</v>
      </c>
      <c r="G164" s="6">
        <v>-1950</v>
      </c>
      <c r="H164" s="6">
        <v>-2250</v>
      </c>
      <c r="I164" s="6">
        <v>-7180.5</v>
      </c>
      <c r="J164" s="6">
        <v>-7496</v>
      </c>
      <c r="K164" s="6">
        <v>-29852.2</v>
      </c>
      <c r="L164" s="6">
        <v>-14323</v>
      </c>
      <c r="M164" s="7">
        <v>-10784.3</v>
      </c>
      <c r="N164" s="7">
        <v>-10399.8</v>
      </c>
      <c r="O164" s="7">
        <v>-49376.96</v>
      </c>
      <c r="P164" s="7">
        <f t="shared" si="2"/>
        <v>-147792.26</v>
      </c>
      <c r="Q164" s="3"/>
      <c r="R164" s="7"/>
      <c r="S164" s="7"/>
      <c r="T164" s="7"/>
      <c r="U164" s="7"/>
      <c r="V164" s="10"/>
    </row>
    <row r="165" spans="1:22" ht="12.75">
      <c r="A165" s="3" t="s">
        <v>314</v>
      </c>
      <c r="B165" s="3" t="s">
        <v>315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7">
        <v>0</v>
      </c>
      <c r="N165" s="7">
        <v>0</v>
      </c>
      <c r="O165" s="7">
        <v>0</v>
      </c>
      <c r="P165" s="7">
        <f t="shared" si="2"/>
        <v>0</v>
      </c>
      <c r="Q165" s="3"/>
      <c r="R165" s="7"/>
      <c r="S165" s="7"/>
      <c r="T165" s="7"/>
      <c r="U165" s="7"/>
      <c r="V165" s="10"/>
    </row>
    <row r="166" spans="1:22" ht="12.75">
      <c r="A166" s="3" t="s">
        <v>316</v>
      </c>
      <c r="B166" s="3" t="s">
        <v>317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7">
        <v>0</v>
      </c>
      <c r="N166" s="7">
        <v>0</v>
      </c>
      <c r="O166" s="7">
        <v>0</v>
      </c>
      <c r="P166" s="7">
        <f t="shared" si="2"/>
        <v>0</v>
      </c>
      <c r="Q166" s="3"/>
      <c r="R166" s="7"/>
      <c r="S166" s="7"/>
      <c r="T166" s="7"/>
      <c r="U166" s="7"/>
      <c r="V166" s="10"/>
    </row>
    <row r="167" spans="1:22" ht="12.75">
      <c r="A167" s="3" t="s">
        <v>318</v>
      </c>
      <c r="B167" s="3" t="s">
        <v>319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7">
        <v>0</v>
      </c>
      <c r="N167" s="7">
        <v>0</v>
      </c>
      <c r="O167" s="7">
        <v>0</v>
      </c>
      <c r="P167" s="7">
        <f t="shared" si="2"/>
        <v>0</v>
      </c>
      <c r="Q167" s="3"/>
      <c r="R167" s="7"/>
      <c r="S167" s="7"/>
      <c r="T167" s="7"/>
      <c r="U167" s="7"/>
      <c r="V167" s="10"/>
    </row>
    <row r="168" spans="1:22" ht="12.75">
      <c r="A168" s="3" t="s">
        <v>320</v>
      </c>
      <c r="B168" s="3" t="s">
        <v>321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7">
        <v>0</v>
      </c>
      <c r="N168" s="7">
        <v>0</v>
      </c>
      <c r="O168" s="7">
        <v>0</v>
      </c>
      <c r="P168" s="7">
        <f t="shared" si="2"/>
        <v>0</v>
      </c>
      <c r="Q168" s="3"/>
      <c r="R168" s="7"/>
      <c r="S168" s="7"/>
      <c r="T168" s="7"/>
      <c r="U168" s="7"/>
      <c r="V168" s="10"/>
    </row>
    <row r="169" spans="1:22" ht="12.75">
      <c r="A169" s="3" t="s">
        <v>322</v>
      </c>
      <c r="B169" s="3" t="s">
        <v>323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7">
        <v>0</v>
      </c>
      <c r="N169" s="7">
        <v>0</v>
      </c>
      <c r="O169" s="7">
        <v>0</v>
      </c>
      <c r="P169" s="7">
        <f t="shared" si="2"/>
        <v>0</v>
      </c>
      <c r="Q169" s="3"/>
      <c r="R169" s="7"/>
      <c r="S169" s="7"/>
      <c r="T169" s="7"/>
      <c r="U169" s="7"/>
      <c r="V169" s="10"/>
    </row>
    <row r="170" spans="1:22" ht="12.75">
      <c r="A170" s="3" t="s">
        <v>324</v>
      </c>
      <c r="B170" s="3" t="s">
        <v>325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7">
        <v>0</v>
      </c>
      <c r="N170" s="7">
        <v>0</v>
      </c>
      <c r="O170" s="7">
        <v>0</v>
      </c>
      <c r="P170" s="7">
        <f t="shared" si="2"/>
        <v>0</v>
      </c>
      <c r="Q170" s="3"/>
      <c r="R170" s="7"/>
      <c r="S170" s="7"/>
      <c r="T170" s="7"/>
      <c r="U170" s="7"/>
      <c r="V170" s="10"/>
    </row>
    <row r="171" spans="1:22" ht="12.75">
      <c r="A171" s="3" t="s">
        <v>326</v>
      </c>
      <c r="B171" s="3" t="s">
        <v>327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7">
        <v>0</v>
      </c>
      <c r="N171" s="7">
        <v>0</v>
      </c>
      <c r="O171" s="7">
        <v>0</v>
      </c>
      <c r="P171" s="7">
        <f t="shared" si="2"/>
        <v>0</v>
      </c>
      <c r="Q171" s="3"/>
      <c r="R171" s="7"/>
      <c r="S171" s="7"/>
      <c r="T171" s="7"/>
      <c r="U171" s="7"/>
      <c r="V171" s="10"/>
    </row>
    <row r="172" spans="1:22" ht="12.75">
      <c r="A172" s="3" t="s">
        <v>328</v>
      </c>
      <c r="B172" s="3" t="s">
        <v>329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7">
        <v>0</v>
      </c>
      <c r="N172" s="7">
        <v>0</v>
      </c>
      <c r="O172" s="7">
        <v>0</v>
      </c>
      <c r="P172" s="7">
        <f t="shared" si="2"/>
        <v>0</v>
      </c>
      <c r="Q172" s="3"/>
      <c r="R172" s="7"/>
      <c r="S172" s="7"/>
      <c r="T172" s="7"/>
      <c r="U172" s="7"/>
      <c r="V172" s="10"/>
    </row>
    <row r="173" spans="1:22" ht="12.75">
      <c r="A173" s="3" t="s">
        <v>330</v>
      </c>
      <c r="B173" s="3" t="s">
        <v>331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7">
        <v>0</v>
      </c>
      <c r="N173" s="7">
        <v>0</v>
      </c>
      <c r="O173" s="7">
        <v>0</v>
      </c>
      <c r="P173" s="7">
        <f t="shared" si="2"/>
        <v>0</v>
      </c>
      <c r="Q173" s="3"/>
      <c r="R173" s="7"/>
      <c r="S173" s="7"/>
      <c r="T173" s="7"/>
      <c r="U173" s="7"/>
      <c r="V173" s="10"/>
    </row>
    <row r="174" spans="1:22" ht="12.75">
      <c r="A174" s="3" t="s">
        <v>332</v>
      </c>
      <c r="B174" s="3" t="s">
        <v>333</v>
      </c>
      <c r="C174" s="6">
        <v>0</v>
      </c>
      <c r="D174" s="6">
        <v>100427.21</v>
      </c>
      <c r="E174" s="6">
        <v>75965.26</v>
      </c>
      <c r="F174" s="6">
        <v>77056.98</v>
      </c>
      <c r="G174" s="6">
        <v>65717.33</v>
      </c>
      <c r="H174" s="6">
        <v>73794.68</v>
      </c>
      <c r="I174" s="6">
        <v>63704.28</v>
      </c>
      <c r="J174" s="6">
        <v>134466.01</v>
      </c>
      <c r="K174" s="6">
        <v>54316.12</v>
      </c>
      <c r="L174" s="6">
        <v>124197.75</v>
      </c>
      <c r="M174" s="7">
        <v>59779.33</v>
      </c>
      <c r="N174" s="7">
        <v>50792.17</v>
      </c>
      <c r="O174" s="7">
        <v>-110244.3</v>
      </c>
      <c r="P174" s="7">
        <f t="shared" si="2"/>
        <v>769972.82</v>
      </c>
      <c r="Q174" s="3"/>
      <c r="R174" s="7"/>
      <c r="S174" s="7"/>
      <c r="T174" s="7"/>
      <c r="U174" s="7"/>
      <c r="V174" s="10"/>
    </row>
    <row r="175" spans="1:22" ht="12.75">
      <c r="A175" s="3" t="s">
        <v>334</v>
      </c>
      <c r="B175" s="3" t="s">
        <v>335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7">
        <v>0</v>
      </c>
      <c r="N175" s="7">
        <v>0</v>
      </c>
      <c r="O175" s="7">
        <v>0</v>
      </c>
      <c r="P175" s="7">
        <f t="shared" si="2"/>
        <v>0</v>
      </c>
      <c r="Q175" s="3"/>
      <c r="R175" s="7"/>
      <c r="S175" s="7"/>
      <c r="T175" s="7"/>
      <c r="U175" s="7"/>
      <c r="V175" s="10"/>
    </row>
    <row r="176" spans="1:22" ht="12.75">
      <c r="A176" s="3" t="s">
        <v>336</v>
      </c>
      <c r="B176" s="3" t="s">
        <v>337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7">
        <v>0</v>
      </c>
      <c r="N176" s="7">
        <v>0</v>
      </c>
      <c r="O176" s="7">
        <v>0</v>
      </c>
      <c r="P176" s="7">
        <f t="shared" si="2"/>
        <v>0</v>
      </c>
      <c r="Q176" s="3"/>
      <c r="R176" s="7"/>
      <c r="S176" s="7"/>
      <c r="T176" s="7"/>
      <c r="U176" s="7"/>
      <c r="V176" s="10"/>
    </row>
    <row r="177" spans="1:22" ht="12.75">
      <c r="A177" s="3" t="s">
        <v>338</v>
      </c>
      <c r="B177" s="3" t="s">
        <v>339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7">
        <v>0</v>
      </c>
      <c r="N177" s="7">
        <v>0</v>
      </c>
      <c r="O177" s="7">
        <v>0</v>
      </c>
      <c r="P177" s="7">
        <f t="shared" si="2"/>
        <v>0</v>
      </c>
      <c r="Q177" s="3"/>
      <c r="R177" s="7"/>
      <c r="S177" s="7"/>
      <c r="T177" s="7"/>
      <c r="U177" s="7"/>
      <c r="V177" s="10"/>
    </row>
    <row r="178" spans="1:22" ht="12.75">
      <c r="A178" s="3" t="s">
        <v>340</v>
      </c>
      <c r="B178" s="3" t="s">
        <v>341</v>
      </c>
      <c r="C178" s="6">
        <v>0</v>
      </c>
      <c r="D178" s="6">
        <v>24775.85</v>
      </c>
      <c r="E178" s="6">
        <v>26657.59</v>
      </c>
      <c r="F178" s="6">
        <v>27477.71</v>
      </c>
      <c r="G178" s="6">
        <v>16829.15</v>
      </c>
      <c r="H178" s="6">
        <v>25419.71</v>
      </c>
      <c r="I178" s="6">
        <v>26814.06</v>
      </c>
      <c r="J178" s="6">
        <v>18419.16</v>
      </c>
      <c r="K178" s="6">
        <v>20282.51</v>
      </c>
      <c r="L178" s="6">
        <v>28011.47</v>
      </c>
      <c r="M178" s="7">
        <v>19009.88</v>
      </c>
      <c r="N178" s="7">
        <v>19136.54</v>
      </c>
      <c r="O178" s="7">
        <v>1915.13</v>
      </c>
      <c r="P178" s="7">
        <f t="shared" si="2"/>
        <v>254748.76</v>
      </c>
      <c r="Q178" s="3"/>
      <c r="R178" s="7"/>
      <c r="S178" s="7"/>
      <c r="T178" s="7"/>
      <c r="U178" s="7"/>
      <c r="V178" s="10"/>
    </row>
    <row r="179" spans="1:22" ht="12.75">
      <c r="A179" s="3" t="s">
        <v>342</v>
      </c>
      <c r="B179" s="3" t="s">
        <v>343</v>
      </c>
      <c r="C179" s="6">
        <v>0</v>
      </c>
      <c r="D179" s="6">
        <v>2359.3</v>
      </c>
      <c r="E179" s="6">
        <v>2394.71</v>
      </c>
      <c r="F179" s="6">
        <v>1614.56</v>
      </c>
      <c r="G179" s="6">
        <v>1715.5</v>
      </c>
      <c r="H179" s="6">
        <v>2142.24</v>
      </c>
      <c r="I179" s="6">
        <v>1852.22</v>
      </c>
      <c r="J179" s="6">
        <v>1672.33</v>
      </c>
      <c r="K179" s="6">
        <v>2168.96</v>
      </c>
      <c r="L179" s="6">
        <v>2341.82</v>
      </c>
      <c r="M179" s="7">
        <v>2146.71</v>
      </c>
      <c r="N179" s="7">
        <v>1928.53</v>
      </c>
      <c r="O179" s="7">
        <v>1592.69</v>
      </c>
      <c r="P179" s="7">
        <f t="shared" si="2"/>
        <v>23929.569999999996</v>
      </c>
      <c r="Q179" s="3"/>
      <c r="R179" s="7"/>
      <c r="S179" s="7"/>
      <c r="T179" s="7"/>
      <c r="U179" s="7"/>
      <c r="V179" s="10"/>
    </row>
    <row r="180" spans="1:22" ht="12.75">
      <c r="A180" s="3" t="s">
        <v>344</v>
      </c>
      <c r="B180" s="3" t="s">
        <v>345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7">
        <v>0</v>
      </c>
      <c r="N180" s="7">
        <v>0</v>
      </c>
      <c r="O180" s="7">
        <v>0</v>
      </c>
      <c r="P180" s="7">
        <f t="shared" si="2"/>
        <v>0</v>
      </c>
      <c r="Q180" s="3"/>
      <c r="R180" s="7"/>
      <c r="S180" s="7"/>
      <c r="T180" s="7"/>
      <c r="U180" s="7"/>
      <c r="V180" s="10"/>
    </row>
    <row r="181" spans="1:22" ht="12.75">
      <c r="A181" s="3" t="s">
        <v>346</v>
      </c>
      <c r="B181" s="3" t="s">
        <v>347</v>
      </c>
      <c r="C181" s="6">
        <v>0</v>
      </c>
      <c r="D181" s="6">
        <v>19070.09</v>
      </c>
      <c r="E181" s="6">
        <v>17779.18</v>
      </c>
      <c r="F181" s="6">
        <v>7814.36</v>
      </c>
      <c r="G181" s="6">
        <v>19043.73</v>
      </c>
      <c r="H181" s="6">
        <v>16500.51</v>
      </c>
      <c r="I181" s="6">
        <v>18389.67</v>
      </c>
      <c r="J181" s="6">
        <v>13019.1</v>
      </c>
      <c r="K181" s="6">
        <v>13102.63</v>
      </c>
      <c r="L181" s="6">
        <v>18812.64</v>
      </c>
      <c r="M181" s="7">
        <v>22075.18</v>
      </c>
      <c r="N181" s="7">
        <v>16698.44</v>
      </c>
      <c r="O181" s="7">
        <v>232333.31</v>
      </c>
      <c r="P181" s="7">
        <f t="shared" si="2"/>
        <v>414638.83999999997</v>
      </c>
      <c r="Q181" s="3"/>
      <c r="R181" s="7"/>
      <c r="S181" s="7"/>
      <c r="T181" s="7"/>
      <c r="U181" s="7"/>
      <c r="V181" s="10"/>
    </row>
    <row r="182" spans="1:22" ht="12.75">
      <c r="A182" s="3" t="s">
        <v>348</v>
      </c>
      <c r="B182" s="3" t="s">
        <v>349</v>
      </c>
      <c r="C182" s="6">
        <v>0</v>
      </c>
      <c r="D182" s="6">
        <v>3295.66</v>
      </c>
      <c r="E182" s="6">
        <v>3796.55</v>
      </c>
      <c r="F182" s="6">
        <v>4785.46</v>
      </c>
      <c r="G182" s="6">
        <v>3429.55</v>
      </c>
      <c r="H182" s="6">
        <v>2801.81</v>
      </c>
      <c r="I182" s="6">
        <v>3512.7</v>
      </c>
      <c r="J182" s="6">
        <v>4935.42</v>
      </c>
      <c r="K182" s="6">
        <v>4032.2</v>
      </c>
      <c r="L182" s="6">
        <v>3410.92</v>
      </c>
      <c r="M182" s="7">
        <v>3188.21</v>
      </c>
      <c r="N182" s="7">
        <v>3346.33</v>
      </c>
      <c r="O182" s="7">
        <v>15187.95</v>
      </c>
      <c r="P182" s="7">
        <f t="shared" si="2"/>
        <v>55722.76000000001</v>
      </c>
      <c r="Q182" s="3"/>
      <c r="R182" s="7"/>
      <c r="S182" s="7"/>
      <c r="T182" s="7"/>
      <c r="U182" s="7"/>
      <c r="V182" s="10"/>
    </row>
    <row r="183" spans="1:22" ht="12.75">
      <c r="A183" s="3" t="s">
        <v>350</v>
      </c>
      <c r="B183" s="3" t="s">
        <v>351</v>
      </c>
      <c r="C183" s="6">
        <v>0</v>
      </c>
      <c r="D183" s="6">
        <v>6670.74</v>
      </c>
      <c r="E183" s="6">
        <v>3854.04</v>
      </c>
      <c r="F183" s="6">
        <v>6837.9</v>
      </c>
      <c r="G183" s="6">
        <v>4723.19</v>
      </c>
      <c r="H183" s="6">
        <v>9143.41</v>
      </c>
      <c r="I183" s="6">
        <v>2655.77</v>
      </c>
      <c r="J183" s="6">
        <v>4573.19</v>
      </c>
      <c r="K183" s="6">
        <v>9790.8</v>
      </c>
      <c r="L183" s="6">
        <v>29868.89</v>
      </c>
      <c r="M183" s="7">
        <v>8198.33</v>
      </c>
      <c r="N183" s="7">
        <v>36163.45</v>
      </c>
      <c r="O183" s="7">
        <v>49310.48</v>
      </c>
      <c r="P183" s="7">
        <f t="shared" si="2"/>
        <v>171790.19</v>
      </c>
      <c r="Q183" s="3"/>
      <c r="R183" s="7"/>
      <c r="S183" s="7"/>
      <c r="T183" s="7"/>
      <c r="U183" s="7"/>
      <c r="V183" s="10"/>
    </row>
    <row r="184" spans="1:22" ht="12.75">
      <c r="A184" s="3" t="s">
        <v>352</v>
      </c>
      <c r="B184" s="3" t="s">
        <v>353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7">
        <v>0</v>
      </c>
      <c r="N184" s="7">
        <v>0</v>
      </c>
      <c r="O184" s="7">
        <v>0</v>
      </c>
      <c r="P184" s="7">
        <f t="shared" si="2"/>
        <v>0</v>
      </c>
      <c r="Q184" s="3"/>
      <c r="R184" s="7"/>
      <c r="S184" s="7"/>
      <c r="T184" s="7"/>
      <c r="U184" s="7"/>
      <c r="V184" s="10"/>
    </row>
    <row r="185" spans="1:22" ht="12.75">
      <c r="A185" s="3" t="s">
        <v>354</v>
      </c>
      <c r="B185" s="3" t="s">
        <v>355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7">
        <v>0</v>
      </c>
      <c r="N185" s="7">
        <v>0</v>
      </c>
      <c r="O185" s="7">
        <v>0</v>
      </c>
      <c r="P185" s="7">
        <f t="shared" si="2"/>
        <v>0</v>
      </c>
      <c r="Q185" s="3"/>
      <c r="R185" s="7"/>
      <c r="S185" s="7"/>
      <c r="T185" s="7"/>
      <c r="U185" s="7"/>
      <c r="V185" s="10"/>
    </row>
    <row r="186" spans="1:22" ht="12.75">
      <c r="A186" s="3" t="s">
        <v>356</v>
      </c>
      <c r="B186" s="3" t="s">
        <v>357</v>
      </c>
      <c r="C186" s="6">
        <v>0</v>
      </c>
      <c r="D186" s="6">
        <v>1587</v>
      </c>
      <c r="E186" s="6">
        <v>1587</v>
      </c>
      <c r="F186" s="6">
        <v>1587</v>
      </c>
      <c r="G186" s="6">
        <v>1587</v>
      </c>
      <c r="H186" s="6">
        <v>1587</v>
      </c>
      <c r="I186" s="6">
        <v>1583.33</v>
      </c>
      <c r="J186" s="6">
        <v>1583.33</v>
      </c>
      <c r="K186" s="6">
        <v>1583.33</v>
      </c>
      <c r="L186" s="6">
        <v>1583.33</v>
      </c>
      <c r="M186" s="7">
        <v>1583.33</v>
      </c>
      <c r="N186" s="7">
        <v>1583.33</v>
      </c>
      <c r="O186" s="7">
        <v>1583.33</v>
      </c>
      <c r="P186" s="7">
        <f t="shared" si="2"/>
        <v>19018.309999999998</v>
      </c>
      <c r="Q186" s="3"/>
      <c r="R186" s="7"/>
      <c r="S186" s="7"/>
      <c r="T186" s="7"/>
      <c r="U186" s="7"/>
      <c r="V186" s="10"/>
    </row>
    <row r="187" spans="1:22" ht="12.75">
      <c r="A187" s="3" t="s">
        <v>358</v>
      </c>
      <c r="B187" s="3" t="s">
        <v>359</v>
      </c>
      <c r="C187" s="6">
        <v>0</v>
      </c>
      <c r="D187" s="6">
        <v>15974.02</v>
      </c>
      <c r="E187" s="6">
        <v>15951.35</v>
      </c>
      <c r="F187" s="6">
        <v>15774.09</v>
      </c>
      <c r="G187" s="6">
        <v>16750.84</v>
      </c>
      <c r="H187" s="6">
        <v>14269.74</v>
      </c>
      <c r="I187" s="6">
        <v>14673.46</v>
      </c>
      <c r="J187" s="6">
        <v>15309.8</v>
      </c>
      <c r="K187" s="6">
        <v>16117.95</v>
      </c>
      <c r="L187" s="6">
        <v>16145.19</v>
      </c>
      <c r="M187" s="7">
        <v>14873.64</v>
      </c>
      <c r="N187" s="7">
        <v>16166.3</v>
      </c>
      <c r="O187" s="7">
        <v>27157.49</v>
      </c>
      <c r="P187" s="7">
        <f t="shared" si="2"/>
        <v>199163.87</v>
      </c>
      <c r="Q187" s="3"/>
      <c r="R187" s="7"/>
      <c r="S187" s="7"/>
      <c r="T187" s="7"/>
      <c r="U187" s="7"/>
      <c r="V187" s="10"/>
    </row>
    <row r="188" spans="1:22" ht="12.75">
      <c r="A188" s="3" t="s">
        <v>360</v>
      </c>
      <c r="B188" s="3" t="s">
        <v>361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7">
        <v>0</v>
      </c>
      <c r="N188" s="7">
        <v>0</v>
      </c>
      <c r="O188" s="7">
        <v>0</v>
      </c>
      <c r="P188" s="7">
        <f aca="true" t="shared" si="3" ref="P188:P235">SUM(D188:O188)</f>
        <v>0</v>
      </c>
      <c r="Q188" s="3"/>
      <c r="R188" s="7"/>
      <c r="S188" s="7"/>
      <c r="T188" s="7"/>
      <c r="U188" s="7"/>
      <c r="V188" s="10"/>
    </row>
    <row r="189" spans="1:22" ht="12.75">
      <c r="A189" s="3" t="s">
        <v>362</v>
      </c>
      <c r="B189" s="3" t="s">
        <v>363</v>
      </c>
      <c r="C189" s="6">
        <v>0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7">
        <v>0</v>
      </c>
      <c r="N189" s="7">
        <v>0</v>
      </c>
      <c r="O189" s="7">
        <v>0</v>
      </c>
      <c r="P189" s="7">
        <f t="shared" si="3"/>
        <v>0</v>
      </c>
      <c r="Q189" s="3"/>
      <c r="R189" s="7"/>
      <c r="S189" s="7"/>
      <c r="T189" s="7"/>
      <c r="U189" s="7"/>
      <c r="V189" s="10"/>
    </row>
    <row r="190" spans="1:22" ht="12.75">
      <c r="A190" s="3" t="s">
        <v>364</v>
      </c>
      <c r="B190" s="3" t="s">
        <v>365</v>
      </c>
      <c r="C190" s="6">
        <v>0</v>
      </c>
      <c r="D190" s="6">
        <v>5693.74</v>
      </c>
      <c r="E190" s="6">
        <v>3882.79</v>
      </c>
      <c r="F190" s="6">
        <v>3784.21</v>
      </c>
      <c r="G190" s="6">
        <v>5348.55</v>
      </c>
      <c r="H190" s="6">
        <v>3624.05</v>
      </c>
      <c r="I190" s="6">
        <v>3595.72</v>
      </c>
      <c r="J190" s="6">
        <v>6199.01</v>
      </c>
      <c r="K190" s="6">
        <v>3917.64</v>
      </c>
      <c r="L190" s="6">
        <v>3898.95</v>
      </c>
      <c r="M190" s="7">
        <v>5613.56</v>
      </c>
      <c r="N190" s="7">
        <v>3983.62</v>
      </c>
      <c r="O190" s="7">
        <v>3310.82</v>
      </c>
      <c r="P190" s="7">
        <f t="shared" si="3"/>
        <v>52852.659999999996</v>
      </c>
      <c r="Q190" s="3"/>
      <c r="R190" s="7"/>
      <c r="S190" s="7"/>
      <c r="T190" s="7"/>
      <c r="U190" s="7"/>
      <c r="V190" s="10"/>
    </row>
    <row r="191" spans="1:22" ht="12.75">
      <c r="A191" s="3" t="s">
        <v>366</v>
      </c>
      <c r="B191" s="3" t="s">
        <v>367</v>
      </c>
      <c r="C191" s="6">
        <v>0</v>
      </c>
      <c r="D191" s="6">
        <v>524</v>
      </c>
      <c r="E191" s="6">
        <v>0</v>
      </c>
      <c r="F191" s="6">
        <v>9745.29</v>
      </c>
      <c r="G191" s="6">
        <v>2879.54</v>
      </c>
      <c r="H191" s="6">
        <v>0</v>
      </c>
      <c r="I191" s="6">
        <v>9888</v>
      </c>
      <c r="J191" s="6">
        <v>768</v>
      </c>
      <c r="K191" s="6">
        <v>0</v>
      </c>
      <c r="L191" s="6">
        <v>3934.65</v>
      </c>
      <c r="M191" s="7">
        <v>0</v>
      </c>
      <c r="N191" s="7">
        <v>16253.81</v>
      </c>
      <c r="O191" s="7">
        <v>9113.21</v>
      </c>
      <c r="P191" s="7">
        <f t="shared" si="3"/>
        <v>53106.5</v>
      </c>
      <c r="Q191" s="3"/>
      <c r="R191" s="7"/>
      <c r="S191" s="7"/>
      <c r="T191" s="7"/>
      <c r="U191" s="7"/>
      <c r="V191" s="10"/>
    </row>
    <row r="192" spans="1:22" ht="12.75">
      <c r="A192" s="3" t="s">
        <v>368</v>
      </c>
      <c r="B192" s="3" t="s">
        <v>369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7">
        <v>0</v>
      </c>
      <c r="N192" s="7">
        <v>0</v>
      </c>
      <c r="O192" s="7">
        <v>0</v>
      </c>
      <c r="P192" s="7">
        <f t="shared" si="3"/>
        <v>0</v>
      </c>
      <c r="Q192" s="3"/>
      <c r="R192" s="7"/>
      <c r="S192" s="7"/>
      <c r="T192" s="7"/>
      <c r="U192" s="7"/>
      <c r="V192" s="10"/>
    </row>
    <row r="193" spans="1:22" ht="12.75">
      <c r="A193" s="3" t="s">
        <v>370</v>
      </c>
      <c r="B193" s="3" t="s">
        <v>371</v>
      </c>
      <c r="C193" s="6">
        <v>0</v>
      </c>
      <c r="D193" s="6">
        <v>15376.58</v>
      </c>
      <c r="E193" s="6">
        <v>13601.85</v>
      </c>
      <c r="F193" s="6">
        <v>13450.84</v>
      </c>
      <c r="G193" s="6">
        <v>13547.65</v>
      </c>
      <c r="H193" s="6">
        <v>13819.65</v>
      </c>
      <c r="I193" s="6">
        <v>13559.07</v>
      </c>
      <c r="J193" s="6">
        <v>13590.6</v>
      </c>
      <c r="K193" s="6">
        <v>14076.73</v>
      </c>
      <c r="L193" s="6">
        <v>14024.86</v>
      </c>
      <c r="M193" s="7">
        <v>15448.9</v>
      </c>
      <c r="N193" s="7">
        <v>14636.73</v>
      </c>
      <c r="O193" s="7">
        <v>6464.05</v>
      </c>
      <c r="P193" s="7">
        <f t="shared" si="3"/>
        <v>161597.51</v>
      </c>
      <c r="Q193" s="3"/>
      <c r="R193" s="7"/>
      <c r="S193" s="7"/>
      <c r="T193" s="7"/>
      <c r="U193" s="7"/>
      <c r="V193" s="10"/>
    </row>
    <row r="194" spans="1:22" ht="12.75">
      <c r="A194" s="3" t="s">
        <v>372</v>
      </c>
      <c r="B194" s="3" t="s">
        <v>373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7">
        <v>0</v>
      </c>
      <c r="N194" s="7">
        <v>0</v>
      </c>
      <c r="O194" s="7">
        <v>0</v>
      </c>
      <c r="P194" s="7">
        <f t="shared" si="3"/>
        <v>0</v>
      </c>
      <c r="Q194" s="3"/>
      <c r="R194" s="7"/>
      <c r="S194" s="7"/>
      <c r="T194" s="7"/>
      <c r="U194" s="7"/>
      <c r="V194" s="10"/>
    </row>
    <row r="195" spans="1:22" ht="12.75">
      <c r="A195" s="3" t="s">
        <v>374</v>
      </c>
      <c r="B195" s="3" t="s">
        <v>375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7">
        <v>0</v>
      </c>
      <c r="N195" s="7">
        <v>0</v>
      </c>
      <c r="O195" s="7">
        <v>0</v>
      </c>
      <c r="P195" s="7">
        <f t="shared" si="3"/>
        <v>0</v>
      </c>
      <c r="Q195" s="3"/>
      <c r="R195" s="7"/>
      <c r="S195" s="7"/>
      <c r="T195" s="7"/>
      <c r="U195" s="7"/>
      <c r="V195" s="10"/>
    </row>
    <row r="196" spans="1:22" ht="12.75">
      <c r="A196" s="3" t="s">
        <v>376</v>
      </c>
      <c r="B196" s="3" t="s">
        <v>377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7">
        <v>0</v>
      </c>
      <c r="N196" s="7">
        <v>0</v>
      </c>
      <c r="O196" s="7">
        <v>0</v>
      </c>
      <c r="P196" s="7">
        <f t="shared" si="3"/>
        <v>0</v>
      </c>
      <c r="Q196" s="3"/>
      <c r="R196" s="7"/>
      <c r="S196" s="7"/>
      <c r="T196" s="7"/>
      <c r="U196" s="7"/>
      <c r="V196" s="10"/>
    </row>
    <row r="197" spans="1:22" ht="12.75">
      <c r="A197" s="3" t="s">
        <v>378</v>
      </c>
      <c r="B197" s="3" t="s">
        <v>379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7">
        <v>0</v>
      </c>
      <c r="N197" s="7">
        <v>0</v>
      </c>
      <c r="O197" s="7">
        <v>0</v>
      </c>
      <c r="P197" s="7">
        <f t="shared" si="3"/>
        <v>0</v>
      </c>
      <c r="Q197" s="3"/>
      <c r="R197" s="7"/>
      <c r="S197" s="7"/>
      <c r="T197" s="7"/>
      <c r="U197" s="7"/>
      <c r="V197" s="10"/>
    </row>
    <row r="198" spans="1:22" ht="12.75">
      <c r="A198" s="3" t="s">
        <v>380</v>
      </c>
      <c r="B198" s="3" t="s">
        <v>381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7">
        <v>0</v>
      </c>
      <c r="N198" s="7">
        <v>0</v>
      </c>
      <c r="O198" s="7">
        <v>0</v>
      </c>
      <c r="P198" s="7">
        <f t="shared" si="3"/>
        <v>0</v>
      </c>
      <c r="Q198" s="3"/>
      <c r="R198" s="7"/>
      <c r="S198" s="7"/>
      <c r="T198" s="7"/>
      <c r="U198" s="7"/>
      <c r="V198" s="10"/>
    </row>
    <row r="199" spans="1:22" ht="12.75">
      <c r="A199" s="3" t="s">
        <v>382</v>
      </c>
      <c r="B199" s="3" t="s">
        <v>383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7">
        <v>0</v>
      </c>
      <c r="N199" s="7">
        <v>0</v>
      </c>
      <c r="O199" s="7">
        <v>0</v>
      </c>
      <c r="P199" s="7">
        <f t="shared" si="3"/>
        <v>0</v>
      </c>
      <c r="Q199" s="3"/>
      <c r="R199" s="7"/>
      <c r="S199" s="7"/>
      <c r="T199" s="7"/>
      <c r="U199" s="7"/>
      <c r="V199" s="10"/>
    </row>
    <row r="200" spans="1:22" ht="12.75">
      <c r="A200" s="3" t="s">
        <v>384</v>
      </c>
      <c r="B200" s="3" t="s">
        <v>385</v>
      </c>
      <c r="C200" s="6">
        <v>0</v>
      </c>
      <c r="D200" s="6">
        <v>2000</v>
      </c>
      <c r="E200" s="6">
        <v>0</v>
      </c>
      <c r="F200" s="6">
        <v>0</v>
      </c>
      <c r="G200" s="6">
        <v>0</v>
      </c>
      <c r="H200" s="6">
        <v>500</v>
      </c>
      <c r="I200" s="6">
        <v>500</v>
      </c>
      <c r="J200" s="6">
        <v>500</v>
      </c>
      <c r="K200" s="6">
        <v>1000</v>
      </c>
      <c r="L200" s="6">
        <v>0</v>
      </c>
      <c r="M200" s="7">
        <v>0</v>
      </c>
      <c r="N200" s="7">
        <v>0</v>
      </c>
      <c r="O200" s="7">
        <v>0</v>
      </c>
      <c r="P200" s="7">
        <f t="shared" si="3"/>
        <v>4500</v>
      </c>
      <c r="Q200" s="3"/>
      <c r="R200" s="7"/>
      <c r="S200" s="7"/>
      <c r="T200" s="7"/>
      <c r="U200" s="7"/>
      <c r="V200" s="10"/>
    </row>
    <row r="201" spans="1:22" ht="12.75">
      <c r="A201" s="3" t="s">
        <v>386</v>
      </c>
      <c r="B201" s="3" t="s">
        <v>387</v>
      </c>
      <c r="C201" s="6">
        <v>0</v>
      </c>
      <c r="D201" s="6">
        <v>0</v>
      </c>
      <c r="E201" s="6">
        <v>0</v>
      </c>
      <c r="F201" s="6">
        <v>0</v>
      </c>
      <c r="G201" s="6">
        <v>1149.73</v>
      </c>
      <c r="H201" s="6">
        <v>275.42</v>
      </c>
      <c r="I201" s="6">
        <v>286.98</v>
      </c>
      <c r="J201" s="6">
        <v>0</v>
      </c>
      <c r="K201" s="6">
        <v>2930</v>
      </c>
      <c r="L201" s="6">
        <v>0</v>
      </c>
      <c r="M201" s="7">
        <v>0</v>
      </c>
      <c r="N201" s="7">
        <v>0</v>
      </c>
      <c r="O201" s="7">
        <v>0</v>
      </c>
      <c r="P201" s="7">
        <f t="shared" si="3"/>
        <v>4642.13</v>
      </c>
      <c r="Q201" s="3"/>
      <c r="R201" s="7"/>
      <c r="S201" s="7"/>
      <c r="T201" s="7"/>
      <c r="U201" s="7"/>
      <c r="V201" s="10"/>
    </row>
    <row r="202" spans="1:22" ht="12.75">
      <c r="A202" s="3" t="s">
        <v>388</v>
      </c>
      <c r="B202" s="3" t="s">
        <v>389</v>
      </c>
      <c r="C202" s="6">
        <v>0</v>
      </c>
      <c r="D202" s="6">
        <v>5845.85</v>
      </c>
      <c r="E202" s="6">
        <v>9845.99</v>
      </c>
      <c r="F202" s="6">
        <v>8780.31</v>
      </c>
      <c r="G202" s="6">
        <v>6548.53</v>
      </c>
      <c r="H202" s="6">
        <v>13487.6</v>
      </c>
      <c r="I202" s="6">
        <v>14372.01</v>
      </c>
      <c r="J202" s="6">
        <v>7914.36</v>
      </c>
      <c r="K202" s="6">
        <v>5034.12</v>
      </c>
      <c r="L202" s="6">
        <v>8504.32</v>
      </c>
      <c r="M202" s="7">
        <v>5610.51</v>
      </c>
      <c r="N202" s="7">
        <v>15509.12</v>
      </c>
      <c r="O202" s="7">
        <v>9017.01</v>
      </c>
      <c r="P202" s="7">
        <f t="shared" si="3"/>
        <v>110469.72999999998</v>
      </c>
      <c r="Q202" s="3"/>
      <c r="R202" s="7"/>
      <c r="S202" s="7"/>
      <c r="T202" s="7"/>
      <c r="U202" s="7"/>
      <c r="V202" s="10"/>
    </row>
    <row r="203" spans="1:22" ht="12.75">
      <c r="A203" s="3" t="s">
        <v>390</v>
      </c>
      <c r="B203" s="3" t="s">
        <v>391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7">
        <v>0</v>
      </c>
      <c r="N203" s="7">
        <v>0</v>
      </c>
      <c r="O203" s="7">
        <v>0</v>
      </c>
      <c r="P203" s="7">
        <f t="shared" si="3"/>
        <v>0</v>
      </c>
      <c r="Q203" s="3"/>
      <c r="R203" s="7"/>
      <c r="S203" s="7"/>
      <c r="T203" s="7"/>
      <c r="U203" s="7"/>
      <c r="V203" s="10"/>
    </row>
    <row r="204" spans="1:22" ht="12.75">
      <c r="A204" s="3" t="s">
        <v>392</v>
      </c>
      <c r="B204" s="3" t="s">
        <v>393</v>
      </c>
      <c r="C204" s="6">
        <v>0</v>
      </c>
      <c r="D204" s="6">
        <v>940</v>
      </c>
      <c r="E204" s="6">
        <v>0</v>
      </c>
      <c r="F204" s="6">
        <v>38.6</v>
      </c>
      <c r="G204" s="6">
        <v>505.09</v>
      </c>
      <c r="H204" s="6">
        <v>721.99</v>
      </c>
      <c r="I204" s="6">
        <v>37933.98</v>
      </c>
      <c r="J204" s="6">
        <v>1125.82</v>
      </c>
      <c r="K204" s="6">
        <v>2305.7</v>
      </c>
      <c r="L204" s="6">
        <v>0</v>
      </c>
      <c r="M204" s="7">
        <v>800</v>
      </c>
      <c r="N204" s="7">
        <v>0</v>
      </c>
      <c r="O204" s="7">
        <v>0</v>
      </c>
      <c r="P204" s="7">
        <f t="shared" si="3"/>
        <v>44371.18</v>
      </c>
      <c r="Q204" s="3"/>
      <c r="R204" s="7"/>
      <c r="S204" s="7"/>
      <c r="T204" s="7"/>
      <c r="U204" s="7"/>
      <c r="V204" s="10"/>
    </row>
    <row r="205" spans="1:22" ht="12.75">
      <c r="A205" s="3" t="s">
        <v>394</v>
      </c>
      <c r="B205" s="3" t="s">
        <v>395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788.5</v>
      </c>
      <c r="J205" s="6">
        <v>1085</v>
      </c>
      <c r="K205" s="6">
        <v>0</v>
      </c>
      <c r="L205" s="6">
        <v>0</v>
      </c>
      <c r="M205" s="7">
        <v>0</v>
      </c>
      <c r="N205" s="7">
        <v>0</v>
      </c>
      <c r="O205" s="7">
        <v>0</v>
      </c>
      <c r="P205" s="7">
        <f t="shared" si="3"/>
        <v>1873.5</v>
      </c>
      <c r="Q205" s="3"/>
      <c r="R205" s="7"/>
      <c r="S205" s="7"/>
      <c r="T205" s="7"/>
      <c r="U205" s="7"/>
      <c r="V205" s="10"/>
    </row>
    <row r="206" spans="1:22" ht="12.75">
      <c r="A206" s="3" t="s">
        <v>396</v>
      </c>
      <c r="B206" s="3" t="s">
        <v>397</v>
      </c>
      <c r="C206" s="6">
        <v>0</v>
      </c>
      <c r="D206" s="6">
        <v>0</v>
      </c>
      <c r="E206" s="6">
        <v>4221.76</v>
      </c>
      <c r="F206" s="6">
        <v>0</v>
      </c>
      <c r="G206" s="6">
        <v>0</v>
      </c>
      <c r="H206" s="6">
        <v>0</v>
      </c>
      <c r="I206" s="6">
        <v>8067.72</v>
      </c>
      <c r="J206" s="6">
        <v>0</v>
      </c>
      <c r="K206" s="6">
        <v>0</v>
      </c>
      <c r="L206" s="6">
        <v>0</v>
      </c>
      <c r="M206" s="7">
        <v>0</v>
      </c>
      <c r="N206" s="7">
        <v>0</v>
      </c>
      <c r="O206" s="7">
        <v>0</v>
      </c>
      <c r="P206" s="7">
        <f t="shared" si="3"/>
        <v>12289.48</v>
      </c>
      <c r="Q206" s="3"/>
      <c r="R206" s="7"/>
      <c r="S206" s="7"/>
      <c r="T206" s="7"/>
      <c r="U206" s="7"/>
      <c r="V206" s="10"/>
    </row>
    <row r="207" spans="1:22" ht="12.75">
      <c r="A207" s="3" t="s">
        <v>398</v>
      </c>
      <c r="B207" s="3" t="s">
        <v>399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>
        <v>4357.7</v>
      </c>
      <c r="I207" s="6">
        <v>1975.84</v>
      </c>
      <c r="J207" s="6">
        <v>1119.36</v>
      </c>
      <c r="K207" s="6">
        <v>0</v>
      </c>
      <c r="L207" s="6">
        <v>0</v>
      </c>
      <c r="M207" s="7">
        <v>0</v>
      </c>
      <c r="N207" s="7">
        <v>0</v>
      </c>
      <c r="O207" s="7">
        <v>0</v>
      </c>
      <c r="P207" s="7">
        <f t="shared" si="3"/>
        <v>7452.9</v>
      </c>
      <c r="Q207" s="3"/>
      <c r="R207" s="7"/>
      <c r="S207" s="7"/>
      <c r="T207" s="7"/>
      <c r="U207" s="7"/>
      <c r="V207" s="10"/>
    </row>
    <row r="208" spans="1:22" ht="12.75">
      <c r="A208" s="3" t="s">
        <v>400</v>
      </c>
      <c r="B208" s="3" t="s">
        <v>401</v>
      </c>
      <c r="C208" s="6">
        <v>0</v>
      </c>
      <c r="D208" s="6">
        <v>1478.7</v>
      </c>
      <c r="E208" s="6">
        <v>0</v>
      </c>
      <c r="F208" s="6">
        <v>1478.7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7">
        <v>0</v>
      </c>
      <c r="N208" s="7">
        <v>0</v>
      </c>
      <c r="O208" s="7">
        <v>0</v>
      </c>
      <c r="P208" s="7">
        <f t="shared" si="3"/>
        <v>2957.4</v>
      </c>
      <c r="Q208" s="3"/>
      <c r="R208" s="7"/>
      <c r="S208" s="7"/>
      <c r="T208" s="7"/>
      <c r="U208" s="7"/>
      <c r="V208" s="10"/>
    </row>
    <row r="209" spans="1:22" ht="12.75">
      <c r="A209" s="3" t="s">
        <v>402</v>
      </c>
      <c r="B209" s="3" t="s">
        <v>403</v>
      </c>
      <c r="C209" s="6">
        <v>0</v>
      </c>
      <c r="D209" s="6">
        <v>4100</v>
      </c>
      <c r="E209" s="6">
        <v>250</v>
      </c>
      <c r="F209" s="6">
        <v>1220</v>
      </c>
      <c r="G209" s="6">
        <v>0</v>
      </c>
      <c r="H209" s="6">
        <v>0</v>
      </c>
      <c r="I209" s="6">
        <v>0</v>
      </c>
      <c r="J209" s="6">
        <v>0</v>
      </c>
      <c r="K209" s="6">
        <v>500</v>
      </c>
      <c r="L209" s="6">
        <v>0</v>
      </c>
      <c r="M209" s="7">
        <v>100</v>
      </c>
      <c r="N209" s="7">
        <v>0</v>
      </c>
      <c r="O209" s="7">
        <v>2280</v>
      </c>
      <c r="P209" s="7">
        <f t="shared" si="3"/>
        <v>8450</v>
      </c>
      <c r="Q209" s="3"/>
      <c r="R209" s="7"/>
      <c r="S209" s="7"/>
      <c r="T209" s="7"/>
      <c r="U209" s="7"/>
      <c r="V209" s="10"/>
    </row>
    <row r="210" spans="1:22" ht="12.75">
      <c r="A210" s="3" t="s">
        <v>404</v>
      </c>
      <c r="B210" s="3" t="s">
        <v>405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7">
        <v>0</v>
      </c>
      <c r="N210" s="7">
        <v>0</v>
      </c>
      <c r="O210" s="7">
        <v>0</v>
      </c>
      <c r="P210" s="7">
        <f t="shared" si="3"/>
        <v>0</v>
      </c>
      <c r="Q210" s="3"/>
      <c r="R210" s="7"/>
      <c r="S210" s="7"/>
      <c r="T210" s="7"/>
      <c r="U210" s="7"/>
      <c r="V210" s="10"/>
    </row>
    <row r="211" spans="1:22" ht="12.75">
      <c r="A211" s="3" t="s">
        <v>406</v>
      </c>
      <c r="B211" s="3" t="s">
        <v>317</v>
      </c>
      <c r="C211" s="6">
        <v>0</v>
      </c>
      <c r="D211" s="6">
        <v>149.5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7">
        <v>0</v>
      </c>
      <c r="N211" s="7">
        <v>0</v>
      </c>
      <c r="O211" s="7">
        <v>0</v>
      </c>
      <c r="P211" s="7">
        <f t="shared" si="3"/>
        <v>149.5</v>
      </c>
      <c r="Q211" s="3"/>
      <c r="R211" s="7"/>
      <c r="S211" s="7"/>
      <c r="T211" s="7"/>
      <c r="U211" s="7"/>
      <c r="V211" s="10"/>
    </row>
    <row r="212" spans="1:22" ht="12.75">
      <c r="A212" s="3" t="s">
        <v>407</v>
      </c>
      <c r="B212" s="3" t="s">
        <v>319</v>
      </c>
      <c r="C212" s="6">
        <v>0</v>
      </c>
      <c r="D212" s="6">
        <v>0</v>
      </c>
      <c r="E212" s="6">
        <v>0</v>
      </c>
      <c r="F212" s="6">
        <v>1377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7">
        <v>0</v>
      </c>
      <c r="N212" s="7">
        <v>0</v>
      </c>
      <c r="O212" s="7">
        <v>0</v>
      </c>
      <c r="P212" s="7">
        <f t="shared" si="3"/>
        <v>1377</v>
      </c>
      <c r="Q212" s="3"/>
      <c r="R212" s="7"/>
      <c r="S212" s="7"/>
      <c r="T212" s="7"/>
      <c r="U212" s="7"/>
      <c r="V212" s="10"/>
    </row>
    <row r="213" spans="1:22" ht="12.75">
      <c r="A213" s="3" t="s">
        <v>408</v>
      </c>
      <c r="B213" s="3" t="s">
        <v>321</v>
      </c>
      <c r="C213" s="6">
        <v>0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7">
        <v>0</v>
      </c>
      <c r="N213" s="7">
        <v>0</v>
      </c>
      <c r="O213" s="7">
        <v>0</v>
      </c>
      <c r="P213" s="7">
        <f t="shared" si="3"/>
        <v>0</v>
      </c>
      <c r="Q213" s="3"/>
      <c r="R213" s="7"/>
      <c r="S213" s="7"/>
      <c r="T213" s="7"/>
      <c r="U213" s="7"/>
      <c r="V213" s="10"/>
    </row>
    <row r="214" spans="1:22" ht="12.75">
      <c r="A214" s="3" t="s">
        <v>409</v>
      </c>
      <c r="B214" s="3" t="s">
        <v>323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7">
        <v>0</v>
      </c>
      <c r="N214" s="7">
        <v>0</v>
      </c>
      <c r="O214" s="7">
        <v>0</v>
      </c>
      <c r="P214" s="7">
        <f t="shared" si="3"/>
        <v>0</v>
      </c>
      <c r="Q214" s="3"/>
      <c r="R214" s="7"/>
      <c r="S214" s="7"/>
      <c r="T214" s="7"/>
      <c r="U214" s="7"/>
      <c r="V214" s="10"/>
    </row>
    <row r="215" spans="1:22" ht="12.75">
      <c r="A215" s="3" t="s">
        <v>410</v>
      </c>
      <c r="B215" s="3" t="s">
        <v>325</v>
      </c>
      <c r="C215" s="6">
        <v>0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7">
        <v>0</v>
      </c>
      <c r="N215" s="7">
        <v>0</v>
      </c>
      <c r="O215" s="7">
        <v>0</v>
      </c>
      <c r="P215" s="7">
        <f t="shared" si="3"/>
        <v>0</v>
      </c>
      <c r="Q215" s="3"/>
      <c r="R215" s="7"/>
      <c r="S215" s="7"/>
      <c r="T215" s="7"/>
      <c r="U215" s="7"/>
      <c r="V215" s="10"/>
    </row>
    <row r="216" spans="1:22" ht="12.75">
      <c r="A216" s="3" t="s">
        <v>411</v>
      </c>
      <c r="B216" s="3" t="s">
        <v>412</v>
      </c>
      <c r="C216" s="6">
        <v>0</v>
      </c>
      <c r="D216" s="6">
        <v>133.5</v>
      </c>
      <c r="E216" s="6">
        <v>133.5</v>
      </c>
      <c r="F216" s="6">
        <v>133.5</v>
      </c>
      <c r="G216" s="6">
        <v>133.5</v>
      </c>
      <c r="H216" s="6">
        <v>133.5</v>
      </c>
      <c r="I216" s="6">
        <v>133.5</v>
      </c>
      <c r="J216" s="6">
        <v>133.5</v>
      </c>
      <c r="K216" s="6">
        <v>0</v>
      </c>
      <c r="L216" s="6">
        <v>0</v>
      </c>
      <c r="M216" s="7">
        <v>0</v>
      </c>
      <c r="N216" s="7">
        <v>0</v>
      </c>
      <c r="O216" s="7">
        <v>0</v>
      </c>
      <c r="P216" s="7">
        <f t="shared" si="3"/>
        <v>934.5</v>
      </c>
      <c r="Q216" s="3"/>
      <c r="R216" s="7"/>
      <c r="S216" s="7"/>
      <c r="T216" s="7"/>
      <c r="U216" s="7"/>
      <c r="V216" s="10"/>
    </row>
    <row r="217" spans="1:22" ht="12.75">
      <c r="A217" s="3" t="s">
        <v>413</v>
      </c>
      <c r="B217" s="3" t="s">
        <v>414</v>
      </c>
      <c r="C217" s="6">
        <v>0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7">
        <v>0</v>
      </c>
      <c r="N217" s="7">
        <v>0</v>
      </c>
      <c r="O217" s="7">
        <v>0</v>
      </c>
      <c r="P217" s="7">
        <f t="shared" si="3"/>
        <v>0</v>
      </c>
      <c r="Q217" s="3"/>
      <c r="R217" s="7"/>
      <c r="S217" s="7"/>
      <c r="T217" s="7"/>
      <c r="U217" s="7"/>
      <c r="V217" s="10"/>
    </row>
    <row r="218" spans="1:22" ht="12.75">
      <c r="A218" s="3" t="s">
        <v>415</v>
      </c>
      <c r="B218" s="3" t="s">
        <v>416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7">
        <v>0</v>
      </c>
      <c r="N218" s="7">
        <v>0</v>
      </c>
      <c r="O218" s="7">
        <v>0</v>
      </c>
      <c r="P218" s="7">
        <f t="shared" si="3"/>
        <v>0</v>
      </c>
      <c r="Q218" s="3"/>
      <c r="R218" s="7"/>
      <c r="S218" s="7"/>
      <c r="T218" s="7"/>
      <c r="U218" s="7"/>
      <c r="V218" s="10"/>
    </row>
    <row r="219" spans="1:22" ht="12.75">
      <c r="A219" s="3" t="s">
        <v>417</v>
      </c>
      <c r="B219" s="3" t="s">
        <v>418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7">
        <v>0</v>
      </c>
      <c r="N219" s="7">
        <v>0</v>
      </c>
      <c r="O219" s="7">
        <v>0</v>
      </c>
      <c r="P219" s="7">
        <f t="shared" si="3"/>
        <v>0</v>
      </c>
      <c r="Q219" s="3"/>
      <c r="R219" s="7"/>
      <c r="S219" s="7"/>
      <c r="T219" s="7"/>
      <c r="U219" s="7"/>
      <c r="V219" s="10"/>
    </row>
    <row r="220" spans="1:22" ht="12.75">
      <c r="A220" s="3" t="s">
        <v>419</v>
      </c>
      <c r="B220" s="3" t="s">
        <v>414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7">
        <v>0</v>
      </c>
      <c r="N220" s="7">
        <v>0</v>
      </c>
      <c r="O220" s="7">
        <v>0</v>
      </c>
      <c r="P220" s="7">
        <f t="shared" si="3"/>
        <v>0</v>
      </c>
      <c r="Q220" s="3"/>
      <c r="R220" s="7"/>
      <c r="S220" s="7"/>
      <c r="T220" s="7"/>
      <c r="U220" s="7"/>
      <c r="V220" s="10"/>
    </row>
    <row r="221" spans="1:22" ht="12.75">
      <c r="A221" s="3" t="s">
        <v>420</v>
      </c>
      <c r="B221" s="3" t="s">
        <v>421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7">
        <v>0</v>
      </c>
      <c r="N221" s="7">
        <v>0</v>
      </c>
      <c r="O221" s="7">
        <v>0</v>
      </c>
      <c r="P221" s="7">
        <f t="shared" si="3"/>
        <v>0</v>
      </c>
      <c r="Q221" s="3"/>
      <c r="R221" s="7"/>
      <c r="S221" s="7"/>
      <c r="T221" s="7"/>
      <c r="U221" s="7"/>
      <c r="V221" s="10"/>
    </row>
    <row r="222" spans="1:22" ht="12.75">
      <c r="A222" s="3" t="s">
        <v>422</v>
      </c>
      <c r="B222" s="3" t="s">
        <v>423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7">
        <v>0</v>
      </c>
      <c r="N222" s="7">
        <v>0</v>
      </c>
      <c r="O222" s="7">
        <v>0</v>
      </c>
      <c r="P222" s="7">
        <f t="shared" si="3"/>
        <v>0</v>
      </c>
      <c r="Q222" s="3"/>
      <c r="R222" s="7"/>
      <c r="S222" s="7"/>
      <c r="T222" s="7"/>
      <c r="U222" s="7"/>
      <c r="V222" s="10"/>
    </row>
    <row r="223" spans="1:22" ht="12.75">
      <c r="A223" s="3" t="s">
        <v>424</v>
      </c>
      <c r="B223" s="3" t="s">
        <v>425</v>
      </c>
      <c r="C223" s="6">
        <v>0</v>
      </c>
      <c r="D223" s="6">
        <v>-90</v>
      </c>
      <c r="E223" s="6">
        <v>-60</v>
      </c>
      <c r="F223" s="6">
        <v>-70</v>
      </c>
      <c r="G223" s="6">
        <v>250</v>
      </c>
      <c r="H223" s="6">
        <v>-100</v>
      </c>
      <c r="I223" s="6">
        <v>-160</v>
      </c>
      <c r="J223" s="6">
        <v>-90</v>
      </c>
      <c r="K223" s="6">
        <v>250</v>
      </c>
      <c r="L223" s="6">
        <v>-160</v>
      </c>
      <c r="M223" s="7">
        <v>120</v>
      </c>
      <c r="N223" s="7">
        <v>-130</v>
      </c>
      <c r="O223" s="7">
        <v>30</v>
      </c>
      <c r="P223" s="7">
        <f t="shared" si="3"/>
        <v>-210</v>
      </c>
      <c r="Q223" s="3"/>
      <c r="R223" s="7"/>
      <c r="S223" s="7"/>
      <c r="T223" s="7"/>
      <c r="U223" s="7"/>
      <c r="V223" s="10"/>
    </row>
    <row r="224" spans="1:22" ht="12.75">
      <c r="A224" s="3" t="s">
        <v>426</v>
      </c>
      <c r="B224" s="3" t="s">
        <v>427</v>
      </c>
      <c r="C224" s="6">
        <v>0</v>
      </c>
      <c r="D224" s="6">
        <v>2345.94</v>
      </c>
      <c r="E224" s="6">
        <v>3115.66</v>
      </c>
      <c r="F224" s="6">
        <v>1610.11</v>
      </c>
      <c r="G224" s="6">
        <v>309.93</v>
      </c>
      <c r="H224" s="6">
        <v>1054.3</v>
      </c>
      <c r="I224" s="6">
        <v>1308.58</v>
      </c>
      <c r="J224" s="6">
        <v>0</v>
      </c>
      <c r="K224" s="6">
        <v>1951.68</v>
      </c>
      <c r="L224" s="6">
        <v>0</v>
      </c>
      <c r="M224" s="7">
        <v>218.81</v>
      </c>
      <c r="N224" s="7">
        <v>1075.12</v>
      </c>
      <c r="O224" s="7">
        <v>0</v>
      </c>
      <c r="P224" s="7">
        <f t="shared" si="3"/>
        <v>12990.130000000001</v>
      </c>
      <c r="Q224" s="3"/>
      <c r="R224" s="7"/>
      <c r="S224" s="7"/>
      <c r="T224" s="7"/>
      <c r="U224" s="7"/>
      <c r="V224" s="10"/>
    </row>
    <row r="225" spans="1:22" ht="12.75">
      <c r="A225" s="3" t="s">
        <v>428</v>
      </c>
      <c r="B225" s="3" t="s">
        <v>429</v>
      </c>
      <c r="C225" s="6">
        <v>0</v>
      </c>
      <c r="D225" s="6">
        <v>19799.68</v>
      </c>
      <c r="E225" s="6">
        <v>-15265.3</v>
      </c>
      <c r="F225" s="6">
        <v>9049.45</v>
      </c>
      <c r="G225" s="6">
        <v>5598.36</v>
      </c>
      <c r="H225" s="6">
        <v>11209.26</v>
      </c>
      <c r="I225" s="6">
        <v>3562.78</v>
      </c>
      <c r="J225" s="6">
        <v>3907.34</v>
      </c>
      <c r="K225" s="6">
        <v>2786.76</v>
      </c>
      <c r="L225" s="6">
        <v>4961.52</v>
      </c>
      <c r="M225" s="7">
        <v>4483.09</v>
      </c>
      <c r="N225" s="7">
        <v>3802.92</v>
      </c>
      <c r="O225" s="7">
        <v>4226.71</v>
      </c>
      <c r="P225" s="7">
        <f t="shared" si="3"/>
        <v>58122.57</v>
      </c>
      <c r="Q225" s="3"/>
      <c r="R225" s="7"/>
      <c r="S225" s="7"/>
      <c r="T225" s="7"/>
      <c r="U225" s="7"/>
      <c r="V225" s="10"/>
    </row>
    <row r="226" spans="1:22" ht="12.75">
      <c r="A226" s="3" t="s">
        <v>430</v>
      </c>
      <c r="B226" s="3" t="s">
        <v>431</v>
      </c>
      <c r="C226" s="6">
        <v>0</v>
      </c>
      <c r="D226" s="6">
        <v>292.31</v>
      </c>
      <c r="E226" s="6">
        <v>46.46</v>
      </c>
      <c r="F226" s="6">
        <v>2931.78</v>
      </c>
      <c r="G226" s="6">
        <v>133.21</v>
      </c>
      <c r="H226" s="6">
        <v>1054.63</v>
      </c>
      <c r="I226" s="6">
        <v>3707.19</v>
      </c>
      <c r="J226" s="6">
        <v>486.9</v>
      </c>
      <c r="K226" s="6">
        <v>2373.13</v>
      </c>
      <c r="L226" s="6">
        <v>972.88</v>
      </c>
      <c r="M226" s="7">
        <v>797.8</v>
      </c>
      <c r="N226" s="7">
        <v>1247.86</v>
      </c>
      <c r="O226" s="7">
        <v>-4378.3</v>
      </c>
      <c r="P226" s="7">
        <f t="shared" si="3"/>
        <v>9665.849999999999</v>
      </c>
      <c r="Q226" s="3"/>
      <c r="R226" s="7"/>
      <c r="S226" s="7"/>
      <c r="T226" s="7"/>
      <c r="U226" s="7"/>
      <c r="V226" s="10"/>
    </row>
    <row r="227" spans="1:22" ht="12.75">
      <c r="A227" s="3" t="s">
        <v>432</v>
      </c>
      <c r="B227" s="3" t="s">
        <v>433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7">
        <v>0</v>
      </c>
      <c r="N227" s="7">
        <v>0</v>
      </c>
      <c r="O227" s="7">
        <v>0</v>
      </c>
      <c r="P227" s="7">
        <f t="shared" si="3"/>
        <v>0</v>
      </c>
      <c r="Q227" s="3"/>
      <c r="R227" s="7"/>
      <c r="S227" s="7"/>
      <c r="T227" s="7"/>
      <c r="U227" s="7"/>
      <c r="V227" s="10"/>
    </row>
    <row r="228" spans="1:22" ht="12.75">
      <c r="A228" s="3" t="s">
        <v>434</v>
      </c>
      <c r="B228" s="3" t="s">
        <v>435</v>
      </c>
      <c r="C228" s="6">
        <v>0</v>
      </c>
      <c r="D228" s="6">
        <v>4233.12</v>
      </c>
      <c r="E228" s="6">
        <v>2146.16</v>
      </c>
      <c r="F228" s="6">
        <v>4773.95</v>
      </c>
      <c r="G228" s="6">
        <v>1509.9</v>
      </c>
      <c r="H228" s="6">
        <v>4508.1</v>
      </c>
      <c r="I228" s="6">
        <v>636</v>
      </c>
      <c r="J228" s="6">
        <v>615.85</v>
      </c>
      <c r="K228" s="6">
        <v>681.09</v>
      </c>
      <c r="L228" s="6">
        <v>0</v>
      </c>
      <c r="M228" s="7">
        <v>3075.21</v>
      </c>
      <c r="N228" s="7">
        <v>8291.03</v>
      </c>
      <c r="O228" s="7">
        <v>5406.96</v>
      </c>
      <c r="P228" s="7">
        <f t="shared" si="3"/>
        <v>35877.369999999995</v>
      </c>
      <c r="Q228" s="3"/>
      <c r="R228" s="7"/>
      <c r="S228" s="7"/>
      <c r="T228" s="7"/>
      <c r="U228" s="7"/>
      <c r="V228" s="10"/>
    </row>
    <row r="229" spans="1:22" ht="12.75">
      <c r="A229" s="3" t="s">
        <v>436</v>
      </c>
      <c r="B229" s="3" t="s">
        <v>437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7">
        <v>0</v>
      </c>
      <c r="N229" s="7">
        <v>0</v>
      </c>
      <c r="O229" s="7">
        <v>0</v>
      </c>
      <c r="P229" s="7">
        <f t="shared" si="3"/>
        <v>0</v>
      </c>
      <c r="Q229" s="3"/>
      <c r="R229" s="7"/>
      <c r="S229" s="7"/>
      <c r="T229" s="7"/>
      <c r="U229" s="7"/>
      <c r="V229" s="10"/>
    </row>
    <row r="230" spans="1:22" ht="12.75">
      <c r="A230" s="3" t="s">
        <v>438</v>
      </c>
      <c r="B230" s="3" t="s">
        <v>439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7">
        <v>0</v>
      </c>
      <c r="N230" s="7">
        <v>0</v>
      </c>
      <c r="O230" s="7">
        <v>0</v>
      </c>
      <c r="P230" s="7">
        <f t="shared" si="3"/>
        <v>0</v>
      </c>
      <c r="Q230" s="3"/>
      <c r="R230" s="7"/>
      <c r="S230" s="7"/>
      <c r="T230" s="7"/>
      <c r="U230" s="7"/>
      <c r="V230" s="10"/>
    </row>
    <row r="231" spans="1:22" ht="12.75">
      <c r="A231" s="3" t="s">
        <v>440</v>
      </c>
      <c r="B231" s="3" t="s">
        <v>441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7">
        <v>0</v>
      </c>
      <c r="N231" s="7">
        <v>0</v>
      </c>
      <c r="O231" s="7">
        <v>0</v>
      </c>
      <c r="P231" s="7">
        <f t="shared" si="3"/>
        <v>0</v>
      </c>
      <c r="Q231" s="3"/>
      <c r="R231" s="7"/>
      <c r="S231" s="7"/>
      <c r="T231" s="7"/>
      <c r="U231" s="7"/>
      <c r="V231" s="10"/>
    </row>
    <row r="232" spans="1:22" ht="12.75">
      <c r="A232" s="3" t="s">
        <v>442</v>
      </c>
      <c r="B232" s="3" t="s">
        <v>443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7">
        <v>0</v>
      </c>
      <c r="N232" s="7">
        <v>0</v>
      </c>
      <c r="O232" s="7">
        <v>230345.18</v>
      </c>
      <c r="P232" s="7">
        <f t="shared" si="3"/>
        <v>230345.18</v>
      </c>
      <c r="Q232" s="3"/>
      <c r="R232" s="7"/>
      <c r="S232" s="7"/>
      <c r="T232" s="7"/>
      <c r="U232" s="7"/>
      <c r="V232" s="10"/>
    </row>
    <row r="233" spans="1:22" ht="12.75">
      <c r="A233" s="3" t="s">
        <v>444</v>
      </c>
      <c r="B233" s="3" t="s">
        <v>445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7">
        <v>0</v>
      </c>
      <c r="N233" s="7">
        <v>0</v>
      </c>
      <c r="O233" s="7">
        <v>674396.91</v>
      </c>
      <c r="P233" s="7">
        <f t="shared" si="3"/>
        <v>674396.91</v>
      </c>
      <c r="Q233" s="3"/>
      <c r="R233" s="7"/>
      <c r="S233" s="7"/>
      <c r="T233" s="7"/>
      <c r="U233" s="7"/>
      <c r="V233" s="10"/>
    </row>
    <row r="234" spans="1:22" ht="12.75">
      <c r="A234" s="3" t="s">
        <v>446</v>
      </c>
      <c r="B234" s="3" t="s">
        <v>447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7">
        <v>0</v>
      </c>
      <c r="N234" s="7">
        <v>0</v>
      </c>
      <c r="O234" s="7">
        <v>0</v>
      </c>
      <c r="P234" s="7">
        <f t="shared" si="3"/>
        <v>0</v>
      </c>
      <c r="Q234" s="3"/>
      <c r="R234" s="7"/>
      <c r="S234" s="7"/>
      <c r="T234" s="7"/>
      <c r="U234" s="7"/>
      <c r="V234" s="10"/>
    </row>
    <row r="235" spans="1:22" ht="12.75">
      <c r="A235" s="3" t="s">
        <v>448</v>
      </c>
      <c r="B235" s="3" t="s">
        <v>449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7">
        <v>0</v>
      </c>
      <c r="N235" s="7">
        <v>0</v>
      </c>
      <c r="O235" s="7">
        <v>0</v>
      </c>
      <c r="P235" s="7">
        <f t="shared" si="3"/>
        <v>0</v>
      </c>
      <c r="Q235" s="3"/>
      <c r="R235" s="7"/>
      <c r="S235" s="7"/>
      <c r="T235" s="7"/>
      <c r="U235" s="7"/>
      <c r="V235" s="10"/>
    </row>
    <row r="236" spans="3:21" ht="12.75"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</row>
    <row r="238" spans="2:16" ht="12.75"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2:16" ht="12.75"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2:16" ht="12.75"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</sheetData>
  <sheetProtection/>
  <printOptions/>
  <pageMargins left="0" right="0" top="0.25" bottom="0.25" header="0" footer="0"/>
  <pageSetup fitToHeight="12" fitToWidth="1" horizontalDpi="600" verticalDpi="600" orientation="landscape" scale="44" r:id="rId1"/>
  <headerFooter alignWithMargins="0"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Williams</dc:creator>
  <cp:keywords/>
  <dc:description/>
  <cp:lastModifiedBy>Jeff Williams</cp:lastModifiedBy>
  <cp:lastPrinted>2019-03-15T13:43:23Z</cp:lastPrinted>
  <dcterms:created xsi:type="dcterms:W3CDTF">2018-12-03T22:02:18Z</dcterms:created>
  <dcterms:modified xsi:type="dcterms:W3CDTF">2019-03-15T13:45:43Z</dcterms:modified>
  <cp:category/>
  <cp:version/>
  <cp:contentType/>
  <cp:contentStatus/>
</cp:coreProperties>
</file>