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5" activeTab="0"/>
  </bookViews>
  <sheets>
    <sheet name="2017" sheetId="1" r:id="rId1"/>
    <sheet name="2016" sheetId="2" r:id="rId2"/>
  </sheets>
  <definedNames>
    <definedName name="_xlnm.Print_Titles" localSheetId="1">'2016'!$1:$7</definedName>
    <definedName name="_xlnm.Print_Titles" localSheetId="0">'2017'!$1:$7</definedName>
  </definedNames>
  <calcPr fullCalcOnLoad="1"/>
</workbook>
</file>

<file path=xl/sharedStrings.xml><?xml version="1.0" encoding="utf-8"?>
<sst xmlns="http://schemas.openxmlformats.org/spreadsheetml/2006/main" count="1126" uniqueCount="561">
  <si>
    <t>102.0</t>
  </si>
  <si>
    <t>WIP - ELECTRIC PLANT PURCHASED</t>
  </si>
  <si>
    <t>107.1</t>
  </si>
  <si>
    <t>WIP - CONSTRUCTION CONTRACTORS</t>
  </si>
  <si>
    <t>107.12</t>
  </si>
  <si>
    <t>WIP - FUTURE SUBSTATIONS</t>
  </si>
  <si>
    <t>107.13</t>
  </si>
  <si>
    <t>WIP - LONG RANGE WORK PLAN</t>
  </si>
  <si>
    <t>107.15</t>
  </si>
  <si>
    <t>WIP - NEW SUBSTATIONS CONTRACTORS</t>
  </si>
  <si>
    <t>107.2</t>
  </si>
  <si>
    <t>WIP - CONSTRUCTION JPEC CREWS</t>
  </si>
  <si>
    <t>107.231</t>
  </si>
  <si>
    <t>WIP - CONTRIBUTIONS IN AID-CONSTRUCTION</t>
  </si>
  <si>
    <t>107.3</t>
  </si>
  <si>
    <t>WIP - SPECIAL EQUIPMENT</t>
  </si>
  <si>
    <t>107.4</t>
  </si>
  <si>
    <t>WIP - STORM DAMAGE</t>
  </si>
  <si>
    <t>107.45</t>
  </si>
  <si>
    <t>WIP - 2016 STORM DAMAGE</t>
  </si>
  <si>
    <t>108.6</t>
  </si>
  <si>
    <t>ACCUM DEPR-DISTRIBUTION PLANT</t>
  </si>
  <si>
    <t>108.662</t>
  </si>
  <si>
    <t>ACCUM DEPR-STATION EQUIPMENT</t>
  </si>
  <si>
    <t>108.664</t>
  </si>
  <si>
    <t>ACCUM DEPR-POLES, TOWERS, &amp; FIXTURE</t>
  </si>
  <si>
    <t>108.665</t>
  </si>
  <si>
    <t>ACCUM DEPR-OH CONDUCTOR &amp; DEVICES</t>
  </si>
  <si>
    <t>108.666</t>
  </si>
  <si>
    <t>ACCUM DEPR-UNDERGOUND CONDUIT</t>
  </si>
  <si>
    <t>108.667</t>
  </si>
  <si>
    <t>ACCUM DEPR-URD CONDUCTOR &amp; DEVICES</t>
  </si>
  <si>
    <t>108.668</t>
  </si>
  <si>
    <t>ACCUM DEPR-LINE TRANSFORMERS</t>
  </si>
  <si>
    <t>108.669</t>
  </si>
  <si>
    <t>ACCUM DEPR-SERVICES</t>
  </si>
  <si>
    <t>108.67</t>
  </si>
  <si>
    <t>ACCUM DEPR-METERS</t>
  </si>
  <si>
    <t>108.671</t>
  </si>
  <si>
    <t>ACCUM DEPR-INSTALLATIONS ON CUST PR</t>
  </si>
  <si>
    <t>108.672</t>
  </si>
  <si>
    <t>ACCUM DEPR-LEASED PROP CUST PREMISE</t>
  </si>
  <si>
    <t>108.673</t>
  </si>
  <si>
    <t>ACCUM DEPR-STREET LIGHT &amp; SIGN</t>
  </si>
  <si>
    <t>108.674</t>
  </si>
  <si>
    <t>ACCUM DEPR-AMI METERS</t>
  </si>
  <si>
    <t>108.675</t>
  </si>
  <si>
    <t>ACCUM DEPR-AMI HARDWARE</t>
  </si>
  <si>
    <t>108.676</t>
  </si>
  <si>
    <t>ACCUM DEPR-AMI SOFTWARE</t>
  </si>
  <si>
    <t>108.677</t>
  </si>
  <si>
    <t>ACCUM DEPR-AMI SUB &amp; OTHER EQUIPMNT</t>
  </si>
  <si>
    <t>108.678</t>
  </si>
  <si>
    <t>ACCUM DEPR-SUBSTATION SCADA HARDWRE</t>
  </si>
  <si>
    <t>108.679</t>
  </si>
  <si>
    <t>ACCUM DEPR-SUBSTATION SCADA SOFTWRE</t>
  </si>
  <si>
    <t>108.71</t>
  </si>
  <si>
    <t>ACCUM DEPR FOR OFFICE FURN. &amp; EQUIP</t>
  </si>
  <si>
    <t>108.711</t>
  </si>
  <si>
    <t>ACC DEPR FOR COMPUTER EQUIP/SOFTWRE</t>
  </si>
  <si>
    <t>108.715</t>
  </si>
  <si>
    <t>CONTRA ACCUM DEPR -OFFICE FURNITURE</t>
  </si>
  <si>
    <t>108.716</t>
  </si>
  <si>
    <t>CONTRA ACCUM DEPR - COMPUTERS</t>
  </si>
  <si>
    <t>108.72</t>
  </si>
  <si>
    <t>ACCUM DEPR - UTILITY TRANSP. EQUIP.</t>
  </si>
  <si>
    <t>108.721</t>
  </si>
  <si>
    <t>ACCUM DEPR - LIGHT DUTY TRANS EQUIP</t>
  </si>
  <si>
    <t>108.723</t>
  </si>
  <si>
    <t>ACCUM DEPR - CONTRA TRANSP. EQUIP</t>
  </si>
  <si>
    <t>108.73</t>
  </si>
  <si>
    <t>ACCUM DEPR FOR STRUCTURES &amp; IMPROVE</t>
  </si>
  <si>
    <t>108.735</t>
  </si>
  <si>
    <t>CONTRA - ACCUM DEPR STRUCT &amp; IMPRV</t>
  </si>
  <si>
    <t>108.74</t>
  </si>
  <si>
    <t>ACCUM DEPR FOR SHOP EQUIPMENT</t>
  </si>
  <si>
    <t>108.745</t>
  </si>
  <si>
    <t>CONTRA - ACCUM DEPR - TOOLS, SHOP</t>
  </si>
  <si>
    <t>108.75</t>
  </si>
  <si>
    <t>ACCUM DEPR FOR LABORTORY EQUIPMENT</t>
  </si>
  <si>
    <t>108.755</t>
  </si>
  <si>
    <t>CONTRA ACCUM DEPR - LABORATORY</t>
  </si>
  <si>
    <t>108.76</t>
  </si>
  <si>
    <t>ACCUM DEPR FOR COMMUNICATIONS EQUIP</t>
  </si>
  <si>
    <t>108.765</t>
  </si>
  <si>
    <t>CONTRA ACCUM DEPR - COMMUNICATION</t>
  </si>
  <si>
    <t>108.77</t>
  </si>
  <si>
    <t>ACCUM DEPR FOR STORES EQUIPMENT</t>
  </si>
  <si>
    <t>108.775</t>
  </si>
  <si>
    <t>CONTRA ACCUM DEPR - STORES</t>
  </si>
  <si>
    <t>108.78</t>
  </si>
  <si>
    <t>ACCUM DEPR FOR MISCELLANEOUS EQUIP</t>
  </si>
  <si>
    <t>108.785</t>
  </si>
  <si>
    <t>CONTRA - ACCUM DEPR - MISC EQUIP.</t>
  </si>
  <si>
    <t>108.79</t>
  </si>
  <si>
    <t>ACCUM DEPR FOR POWER OPERATED EQUIP</t>
  </si>
  <si>
    <t>108.791</t>
  </si>
  <si>
    <t>ACCUM DEPR - PWR EQUIP TRENCHER,ETC</t>
  </si>
  <si>
    <t>108.795</t>
  </si>
  <si>
    <t>CONTRA ACCUM DEPR - POWER OPERATED</t>
  </si>
  <si>
    <t>108.8</t>
  </si>
  <si>
    <t>WIP - RETIREMENT JPEC CREWS</t>
  </si>
  <si>
    <t>108.81</t>
  </si>
  <si>
    <t>WIP - RETIREMENT CONTRACTORS</t>
  </si>
  <si>
    <t>121.0</t>
  </si>
  <si>
    <t>NONUTILITY PROPERTY</t>
  </si>
  <si>
    <t>122.0</t>
  </si>
  <si>
    <t>ACCUM. DEPR. - NONUTILITY PROPERTY</t>
  </si>
  <si>
    <t>123.1</t>
  </si>
  <si>
    <t>PATRONAGE CAPITAL FROM ASSOC. COOPS</t>
  </si>
  <si>
    <t>123.101</t>
  </si>
  <si>
    <t>PATRONAGE CAPITAL - BIG RIVERS EC</t>
  </si>
  <si>
    <t>123.102</t>
  </si>
  <si>
    <t>VALUATION ALLOW - BREC PATR CAPITAL</t>
  </si>
  <si>
    <t>123.22</t>
  </si>
  <si>
    <t>INVESTMENTS IN CAP TERM CERT - CFC</t>
  </si>
  <si>
    <t>123.23</t>
  </si>
  <si>
    <t>OTHER INVEST IN ASSOC ORGANIZATIONS</t>
  </si>
  <si>
    <t>123.231</t>
  </si>
  <si>
    <t>OTHER INVEST-KAEC PCB DETOX CERT</t>
  </si>
  <si>
    <t>123.24</t>
  </si>
  <si>
    <t>INVEST-CLASS "C" &amp; "E" STOCK-COBANK</t>
  </si>
  <si>
    <t>128.0</t>
  </si>
  <si>
    <t>SPEC FUNDS-DEFERRED COMPENSATION</t>
  </si>
  <si>
    <t>128.1</t>
  </si>
  <si>
    <t>SPEC FUNDS-DEFERRED COMPENSATION-CONTRA</t>
  </si>
  <si>
    <t>131.1</t>
  </si>
  <si>
    <t>CASH-GEN FUNDS-PADUCAH BANK &amp; TRUST</t>
  </si>
  <si>
    <t>131.17</t>
  </si>
  <si>
    <t>CASH - CAPITAL CREDITS FUND</t>
  </si>
  <si>
    <t>131.21</t>
  </si>
  <si>
    <t>CASH-RUS CONSTRUCTION FUND-PAD BK</t>
  </si>
  <si>
    <t>131.4</t>
  </si>
  <si>
    <t>CASH IN TRANSIT-CREDIT CARDS</t>
  </si>
  <si>
    <t>131.45</t>
  </si>
  <si>
    <t>CASH IN TRANSIT - PAYPAL</t>
  </si>
  <si>
    <t>131.5</t>
  </si>
  <si>
    <t>CASH IN TRANSIT - E-PAYMENTS</t>
  </si>
  <si>
    <t>131.53</t>
  </si>
  <si>
    <t>CASH ITEMS/ITEMS TO RESEARCH</t>
  </si>
  <si>
    <t>131.6</t>
  </si>
  <si>
    <t>Cash - Deposit Holding Account</t>
  </si>
  <si>
    <t>135.0</t>
  </si>
  <si>
    <t>WORKING FUNDS</t>
  </si>
  <si>
    <t>136.0</t>
  </si>
  <si>
    <t>TEMPORARY CASH INVESTMENTS</t>
  </si>
  <si>
    <t>142.11</t>
  </si>
  <si>
    <t>ACCTS. REC. ELECTRIC</t>
  </si>
  <si>
    <t>142.12</t>
  </si>
  <si>
    <t>ACCTS. REC. ELECTRIC/ CYCLE 2</t>
  </si>
  <si>
    <t>142.125</t>
  </si>
  <si>
    <t>ACCOUNTS WRITTEN OFF</t>
  </si>
  <si>
    <t>142.126</t>
  </si>
  <si>
    <t>ACCOUNTS WRITTEN OFF - CONTRA</t>
  </si>
  <si>
    <t>142.13</t>
  </si>
  <si>
    <t>ACCTS. REC. ELECTRIC/ CYCLE 3</t>
  </si>
  <si>
    <t>142.14</t>
  </si>
  <si>
    <t>ACCTS. REC. ELECTRIC/ CYCLE 4</t>
  </si>
  <si>
    <t>142.15</t>
  </si>
  <si>
    <t>ACCTS REC ELECT/DISCONNECTS CYCLE 5</t>
  </si>
  <si>
    <t>142.155</t>
  </si>
  <si>
    <t>ACCTS REC ELECTRIC/CYCLE V</t>
  </si>
  <si>
    <t>142.16</t>
  </si>
  <si>
    <t>ACCTS REC - SHELL/VULCAN/WALKER</t>
  </si>
  <si>
    <t>142.17</t>
  </si>
  <si>
    <t>ACCTS REC - ELECT / CREDIT REFUNDS</t>
  </si>
  <si>
    <t>142.175</t>
  </si>
  <si>
    <t>A/R ELECTRIC - DUE FROM AGENCIES</t>
  </si>
  <si>
    <t>142.176</t>
  </si>
  <si>
    <t>A/R ELECTRIC - DUE FROM KY REVENUE</t>
  </si>
  <si>
    <t>142.18</t>
  </si>
  <si>
    <t>ACCTS REC ELECTRIC/CYCLE 8</t>
  </si>
  <si>
    <t>142.19</t>
  </si>
  <si>
    <t>ACCTS REC ELECTRIC/CYCLE 9</t>
  </si>
  <si>
    <t>142.2</t>
  </si>
  <si>
    <t>CUSTOMER ACCOUNTS RECEIVABLE-OTHER</t>
  </si>
  <si>
    <t>142.25</t>
  </si>
  <si>
    <t>A/R-Back Billing Account</t>
  </si>
  <si>
    <t>142.3</t>
  </si>
  <si>
    <t>A/R-Aid to Contribution</t>
  </si>
  <si>
    <t>142.98</t>
  </si>
  <si>
    <t>Accnt Rec-Conversion Differences</t>
  </si>
  <si>
    <t>142.99</t>
  </si>
  <si>
    <t>ACCTS REC. - ELECTRIC - CLEARING</t>
  </si>
  <si>
    <t>143.0</t>
  </si>
  <si>
    <t>A/R-Other</t>
  </si>
  <si>
    <t>143.098</t>
  </si>
  <si>
    <t>VULCAN ACCRUED EXPENSES</t>
  </si>
  <si>
    <t>143.1</t>
  </si>
  <si>
    <t>A/R-Aid to Construction</t>
  </si>
  <si>
    <t>143.2</t>
  </si>
  <si>
    <t>OTHER ACCTS REC - EMPLOYEE LTD</t>
  </si>
  <si>
    <t>143.21</t>
  </si>
  <si>
    <t>A/R OTHER-CHILD SUPPORT</t>
  </si>
  <si>
    <t>143.215</t>
  </si>
  <si>
    <t>Accounts Receivable - Garnishments</t>
  </si>
  <si>
    <t>143.22</t>
  </si>
  <si>
    <t>A/R OTHER-TOOL PURCHASE</t>
  </si>
  <si>
    <t>143.23</t>
  </si>
  <si>
    <t>A/R OTHER-COMPUTER PURCHASE</t>
  </si>
  <si>
    <t>143.24</t>
  </si>
  <si>
    <t>A/R OTHER - SUPPLEMENT LIFE - EE</t>
  </si>
  <si>
    <t>143.25</t>
  </si>
  <si>
    <t>A/R OTHER-CHARITABLE CONTRIBUTIONS</t>
  </si>
  <si>
    <t>143.255</t>
  </si>
  <si>
    <t>A/R OTHER-CHARITABLE - TEACHERS AIDE</t>
  </si>
  <si>
    <t>143.26</t>
  </si>
  <si>
    <t>A/R OTHER-EMP PAID LIFE INSURANCE -AFLAC</t>
  </si>
  <si>
    <t>143.263</t>
  </si>
  <si>
    <t>A/R OTHER - Liberty Employee Paid Ins.</t>
  </si>
  <si>
    <t>143.265</t>
  </si>
  <si>
    <t>A/R OTHER - MetLife Employee Paid Ins.</t>
  </si>
  <si>
    <t>143.27</t>
  </si>
  <si>
    <t>A/R OTHER - EE PRE-TAX HEALTH INS.</t>
  </si>
  <si>
    <t>143.28</t>
  </si>
  <si>
    <t>AR OTHER - EE PREPAID HEALTH INS.</t>
  </si>
  <si>
    <t>143.29</t>
  </si>
  <si>
    <t>A/R-Retiree Ins</t>
  </si>
  <si>
    <t>143.291</t>
  </si>
  <si>
    <t>Retirees - Life Ins. - Contra Accou</t>
  </si>
  <si>
    <t>143.3</t>
  </si>
  <si>
    <t>OTHER ACC REC/EMPLOYEES &amp; DIRECTORS</t>
  </si>
  <si>
    <t>143.305</t>
  </si>
  <si>
    <t>OTHER A/R - EMPLOYEE MISC</t>
  </si>
  <si>
    <t>143.31</t>
  </si>
  <si>
    <t>ACCTS. RECEIVABLE-BIG RIVERS</t>
  </si>
  <si>
    <t>143.315</t>
  </si>
  <si>
    <t>A/R - BIG RIVERS INCENTIVE PROGRAM</t>
  </si>
  <si>
    <t>143.317</t>
  </si>
  <si>
    <t>A/R BIG RIVERS - NISC CONVERSION</t>
  </si>
  <si>
    <t>143.318</t>
  </si>
  <si>
    <t>A/R - B.R. - ENGINEERING PROGRAMS</t>
  </si>
  <si>
    <t>143.32</t>
  </si>
  <si>
    <t>A/R - DUE FROM FEMA -'08 WIND STORM</t>
  </si>
  <si>
    <t>143.321</t>
  </si>
  <si>
    <t>A/R -DUE FROM FEMA STORM RESTORATION</t>
  </si>
  <si>
    <t>143.322</t>
  </si>
  <si>
    <t>A/R - STORM ASSISTANCE - MUTUAL AID</t>
  </si>
  <si>
    <t>143.323</t>
  </si>
  <si>
    <t>STORM ASSISTANCE - 2011 FLOOD</t>
  </si>
  <si>
    <t>143.324</t>
  </si>
  <si>
    <t>DUE FROM FEMA - 2012 BALLARD STORM</t>
  </si>
  <si>
    <t>143.325</t>
  </si>
  <si>
    <t>A/R - Due from FEMA -  Storm June 2018</t>
  </si>
  <si>
    <t>143.33</t>
  </si>
  <si>
    <t>ACCOUNTS REC. - BIG RIVERS UNWIND</t>
  </si>
  <si>
    <t>143.37</t>
  </si>
  <si>
    <t>A/R - CALVERT CITY PROJECT</t>
  </si>
  <si>
    <t>143.41</t>
  </si>
  <si>
    <t>OTHER ACCOUNTS REC/EMP 401K PRETAX</t>
  </si>
  <si>
    <t>143.42</t>
  </si>
  <si>
    <t>ACCOUNTS RECEIVABLE - ROTH IRA</t>
  </si>
  <si>
    <t>143.5</t>
  </si>
  <si>
    <t>EMPLOYEE PR DEDUCTS/UNION DUES</t>
  </si>
  <si>
    <t>143.7</t>
  </si>
  <si>
    <t>OTHER ACCTS REC/EMPLOYEE CASH PYMTS</t>
  </si>
  <si>
    <t>144.0</t>
  </si>
  <si>
    <t>Written Off Accounts</t>
  </si>
  <si>
    <t>144.1</t>
  </si>
  <si>
    <t>ACCUM PROV FOR UNCOLLECTIBLE ACCTS</t>
  </si>
  <si>
    <t>154.0</t>
  </si>
  <si>
    <t>PLANT MATERIAL &amp; OPERATING SUPPLIES</t>
  </si>
  <si>
    <t>154.2</t>
  </si>
  <si>
    <t>PLANT MATERIAL SUBSTATION EQUIPMENT</t>
  </si>
  <si>
    <t>154.3</t>
  </si>
  <si>
    <t>PLANT MATERIAL AMI SPARE MATERIAL</t>
  </si>
  <si>
    <t>156.0</t>
  </si>
  <si>
    <t>OTHER MATERIAL AND SUPPLIES</t>
  </si>
  <si>
    <t>163.0</t>
  </si>
  <si>
    <t>STORES EXPENSE - UNDISTRIBUTED</t>
  </si>
  <si>
    <t>165.1</t>
  </si>
  <si>
    <t>PREPAYMENTS - INSURANCE</t>
  </si>
  <si>
    <t>165.15</t>
  </si>
  <si>
    <t>PREPAID HEALTH INSURANCE-BENEFIT</t>
  </si>
  <si>
    <t>165.2</t>
  </si>
  <si>
    <t>PREPAYMENTS - OTHER</t>
  </si>
  <si>
    <t>165.21</t>
  </si>
  <si>
    <t>PREPAID RETIREMENT FUND/CO PD BENE</t>
  </si>
  <si>
    <t>165.211</t>
  </si>
  <si>
    <t>PREPAID LIFE INSURANCE/CO PAID BEN</t>
  </si>
  <si>
    <t>165.22</t>
  </si>
  <si>
    <t>PREPAID L T D FUND/CO. PD. BENEFIT</t>
  </si>
  <si>
    <t>165.24</t>
  </si>
  <si>
    <t>PREPAID SAVINGS PLAN/CO PD BENEFIT</t>
  </si>
  <si>
    <t>165.25</t>
  </si>
  <si>
    <t>RETIREMENT FUND-IBEW/BARG CO PD BEN</t>
  </si>
  <si>
    <t>165.26</t>
  </si>
  <si>
    <t>PAST SERVICE LIABILITY FUND</t>
  </si>
  <si>
    <t>165.27</t>
  </si>
  <si>
    <t>PREPAID 401K LOAN REPAYMENTS</t>
  </si>
  <si>
    <t>165.28</t>
  </si>
  <si>
    <t>PREPAID INSURANCE - RETIREES</t>
  </si>
  <si>
    <t>171.0</t>
  </si>
  <si>
    <t>INTEREST RECEIVABLE</t>
  </si>
  <si>
    <t>171.1</t>
  </si>
  <si>
    <t>CFC INTEREST RECEIVABLE</t>
  </si>
  <si>
    <t>173.0</t>
  </si>
  <si>
    <t>ACCRUED UTILITY REVENUES</t>
  </si>
  <si>
    <t>183.0</t>
  </si>
  <si>
    <t>PRELIMINARY SURVEY &amp; INVEST. CHGS</t>
  </si>
  <si>
    <t>184.0</t>
  </si>
  <si>
    <t>PAYROLL CLEARING ACCOUNT</t>
  </si>
  <si>
    <t>184.1</t>
  </si>
  <si>
    <t>TRANSPORTATION EXPENSE / CLEARING</t>
  </si>
  <si>
    <t>184.11</t>
  </si>
  <si>
    <t>DIESEL FUEL INVENTORY - TANK #1</t>
  </si>
  <si>
    <t>184.12</t>
  </si>
  <si>
    <t>GASOLINE INVENTORY - TANK # 2</t>
  </si>
  <si>
    <t>184.13</t>
  </si>
  <si>
    <t>BIODIESEL FUEL - TANK #3</t>
  </si>
  <si>
    <t>184.2</t>
  </si>
  <si>
    <t>VISA CLEARING ACCOUNT</t>
  </si>
  <si>
    <t>184.21</t>
  </si>
  <si>
    <t>AMERICAN EXPRESS CLEARING ACCOUNT</t>
  </si>
  <si>
    <t>186.0</t>
  </si>
  <si>
    <t>DATA MAPPING ACQUISITION COSTS</t>
  </si>
  <si>
    <t>186.1</t>
  </si>
  <si>
    <t>DEFFERED DEBITS - OTHER</t>
  </si>
  <si>
    <t>186.2</t>
  </si>
  <si>
    <t>MISC. DEF. DEBITS - PSC RATE CASE</t>
  </si>
  <si>
    <t>200.1</t>
  </si>
  <si>
    <t>MEMBERSHIPS</t>
  </si>
  <si>
    <t>201.0</t>
  </si>
  <si>
    <t>PATRONAGE CAPITAL - NOT USED</t>
  </si>
  <si>
    <t>201.1</t>
  </si>
  <si>
    <t>PATRONS' CAPITAL CREDITS</t>
  </si>
  <si>
    <t>201.11</t>
  </si>
  <si>
    <t>PAT CAP ASSIGNED-UNBILLED REV 1995</t>
  </si>
  <si>
    <t>201.15</t>
  </si>
  <si>
    <t>DONATED PATRONAGE CAPITAL</t>
  </si>
  <si>
    <t>201.2</t>
  </si>
  <si>
    <t>PATRONAGE CAPITAL ASSIGNABLE</t>
  </si>
  <si>
    <t>201.21</t>
  </si>
  <si>
    <t>PATRONAGE CAPITAL ASSIGNABLE-OTHER</t>
  </si>
  <si>
    <t>201.3</t>
  </si>
  <si>
    <t>PATRONAGE CAPITAL DISCOUNTED</t>
  </si>
  <si>
    <t>201.4</t>
  </si>
  <si>
    <t>PATRONAGE CAPITAL ABANDONED</t>
  </si>
  <si>
    <t>208.0</t>
  </si>
  <si>
    <t>DONATED CAPITAL - CAPITAL CREDITS</t>
  </si>
  <si>
    <t>215.2</t>
  </si>
  <si>
    <t>ACCUM. OTHER COMPREHENSIVE INCOME</t>
  </si>
  <si>
    <t>217.0</t>
  </si>
  <si>
    <t>RETIRED CAPITAL CREDITS - GAIN</t>
  </si>
  <si>
    <t>219.1</t>
  </si>
  <si>
    <t>OPERATING MARGINS</t>
  </si>
  <si>
    <t>219.2</t>
  </si>
  <si>
    <t>NONOPERATING MARGINS</t>
  </si>
  <si>
    <t>219.3</t>
  </si>
  <si>
    <t>OTHER MARGINS</t>
  </si>
  <si>
    <t>219.4</t>
  </si>
  <si>
    <t>MARGINS &amp; EQUITIES - PRIOR PERIODS</t>
  </si>
  <si>
    <t>224.11</t>
  </si>
  <si>
    <t>OTHER LONG TERM DEBT/SUBSCRIPTIONS</t>
  </si>
  <si>
    <t>224.12</t>
  </si>
  <si>
    <t>LTD - COOPERATIVE FINANCE CORP(CFC)</t>
  </si>
  <si>
    <t>224.14</t>
  </si>
  <si>
    <t>LTD-NATIONAL BANK FOR COOPS-COBANK</t>
  </si>
  <si>
    <t>224.3</t>
  </si>
  <si>
    <t>LTD-RUS/CONSTRUCT. NOTES EXECUTED</t>
  </si>
  <si>
    <t>224.305</t>
  </si>
  <si>
    <t>LTD - RUS /CONST NOTES - FFB LOAN</t>
  </si>
  <si>
    <t>224.4</t>
  </si>
  <si>
    <t>RUS/NOTES-EXECUTED/CONSTRUCTION</t>
  </si>
  <si>
    <t>224.6</t>
  </si>
  <si>
    <t>ADVANCE PAYMENTS UNAPPLIED -LTD RUS</t>
  </si>
  <si>
    <t>228.3</t>
  </si>
  <si>
    <t>CONTRA ACCOUNT-PENSION &amp; BENEFITS</t>
  </si>
  <si>
    <t>228.305</t>
  </si>
  <si>
    <t>ACCUM PROVISION-PENSION &amp; BENFITS</t>
  </si>
  <si>
    <t>228.31</t>
  </si>
  <si>
    <t>ACCUMULATED PAST SERVICE LIABILITY</t>
  </si>
  <si>
    <t>228.315</t>
  </si>
  <si>
    <t>POST RETIREMENT FAS 158 LIABILITY</t>
  </si>
  <si>
    <t>231.0</t>
  </si>
  <si>
    <t>NOTES PAYABLE-COBANK SEASONAL LOANS</t>
  </si>
  <si>
    <t>231.1</t>
  </si>
  <si>
    <t>SHORT TERM LOANS - CFC</t>
  </si>
  <si>
    <t>231.2</t>
  </si>
  <si>
    <t>NOTES PAYABLE - GMAC FINANCING</t>
  </si>
  <si>
    <t>232.1</t>
  </si>
  <si>
    <t>ACCOUNTS PAYABLE - GENERAL</t>
  </si>
  <si>
    <t>232.11</t>
  </si>
  <si>
    <t>ACCOUNTS PAYABLE-PLANT CLEARING</t>
  </si>
  <si>
    <t>232.15</t>
  </si>
  <si>
    <t>ACCOUNTS PAY.- UNINVOICED MATERIAL</t>
  </si>
  <si>
    <t>235.0</t>
  </si>
  <si>
    <t>CUSTOMER DEPOSITS</t>
  </si>
  <si>
    <t>235.001</t>
  </si>
  <si>
    <t>ATHLETIC FIELD FEES</t>
  </si>
  <si>
    <t>235.11</t>
  </si>
  <si>
    <t>JPEC - GIFT CERTIFICATES</t>
  </si>
  <si>
    <t>235.2</t>
  </si>
  <si>
    <t>FUNDS RECEIVABLE UNIDENTIFIED</t>
  </si>
  <si>
    <t>236.1</t>
  </si>
  <si>
    <t>ACCRUED PROPERTY TAXES</t>
  </si>
  <si>
    <t>236.2</t>
  </si>
  <si>
    <t>ACCRUED TAXES - Fed Unemployment</t>
  </si>
  <si>
    <t>236.3</t>
  </si>
  <si>
    <t>ACCRUED TAXES - F.I.C.A.</t>
  </si>
  <si>
    <t>236.4</t>
  </si>
  <si>
    <t>ACCRUED TAXES - STATE UNEMPLOYMENT</t>
  </si>
  <si>
    <t>236.5</t>
  </si>
  <si>
    <t>ACCRUED TAXES - KY SALES &amp; USE</t>
  </si>
  <si>
    <t>237.0</t>
  </si>
  <si>
    <t>ACCRUED INTEREST/CUSTOMER DEPOSITS</t>
  </si>
  <si>
    <t>237.1</t>
  </si>
  <si>
    <t>ACCRUED INTEREST - RUS/LTD</t>
  </si>
  <si>
    <t>237.105</t>
  </si>
  <si>
    <t>ACCRUED INT RUS/LTD FFB LOAN</t>
  </si>
  <si>
    <t>237.2</t>
  </si>
  <si>
    <t>ACCRUED INTEREST-CFC/LTD</t>
  </si>
  <si>
    <t>237.3</t>
  </si>
  <si>
    <t>OTHER ACCRUED INTEREST</t>
  </si>
  <si>
    <t>237.4</t>
  </si>
  <si>
    <t>ACCRUED INT-PAST SERVICE LIABILITY</t>
  </si>
  <si>
    <t>237.6</t>
  </si>
  <si>
    <t>ACCRUED INTEREST- COBANK LTD</t>
  </si>
  <si>
    <t>238.2</t>
  </si>
  <si>
    <t>PATRONAGE REFUNDS PAYABLE</t>
  </si>
  <si>
    <t>238.999</t>
  </si>
  <si>
    <t>PATRONAGE CAPITAL CLEARING</t>
  </si>
  <si>
    <t>241.0</t>
  </si>
  <si>
    <t>INCOME TAX WITHHELD - FEDERAL</t>
  </si>
  <si>
    <t>241.1</t>
  </si>
  <si>
    <t>ACCRUED TAXES-EMPLOYEES STATE W/H</t>
  </si>
  <si>
    <t>241.15</t>
  </si>
  <si>
    <t>Accrued Taxes - EE IL State Withholding</t>
  </si>
  <si>
    <t>241.2</t>
  </si>
  <si>
    <t>PADUCAH CITY OCCUPATIONAL TAX</t>
  </si>
  <si>
    <t>241.21</t>
  </si>
  <si>
    <t>MARSHALL CO. OCCUPATIONAL LIC. TAX</t>
  </si>
  <si>
    <t>241.22</t>
  </si>
  <si>
    <t>MARSHALL CO. OCC. LIC. TAX-SCHOOLS</t>
  </si>
  <si>
    <t>241.23</t>
  </si>
  <si>
    <t>MCCRACKEN CO. OCCUPATIONAL TAX</t>
  </si>
  <si>
    <t>241.24</t>
  </si>
  <si>
    <t>BALLARD CO. OCCUPATIONAL TAX</t>
  </si>
  <si>
    <t>241.25</t>
  </si>
  <si>
    <t>GRAVES CO. OCCUPATIONAL TAX</t>
  </si>
  <si>
    <t>241.26</t>
  </si>
  <si>
    <t>LIVINGSTON CO.-OCCUPATIONAL TAX</t>
  </si>
  <si>
    <t>241.27</t>
  </si>
  <si>
    <t>CALVERT CITY-OCCUPATIONAL TAX</t>
  </si>
  <si>
    <t>241.3</t>
  </si>
  <si>
    <t>ACCRUED TAXES- BALLARD CO. SCHOOL</t>
  </si>
  <si>
    <t>241.31</t>
  </si>
  <si>
    <t>ACCRUED TAXES- CARLISLE CO. SCHOOL</t>
  </si>
  <si>
    <t>241.32</t>
  </si>
  <si>
    <t>ACCRUED TAXES- GRAVES CO. SCHOOL</t>
  </si>
  <si>
    <t>241.33</t>
  </si>
  <si>
    <t>ACCRUED TAXES-LIVINGSTON CO. SCHOOL</t>
  </si>
  <si>
    <t>241.34</t>
  </si>
  <si>
    <t>ACCRUED TAXES-MCCRACKEN CO. SCHOOL</t>
  </si>
  <si>
    <t>241.35</t>
  </si>
  <si>
    <t>ACCRUED TAXES- MARSHALL CO. SCHOOL</t>
  </si>
  <si>
    <t>241.36</t>
  </si>
  <si>
    <t>School Tax Clearing for Refunds</t>
  </si>
  <si>
    <t>242.1</t>
  </si>
  <si>
    <t>ACCRUED RENTALS</t>
  </si>
  <si>
    <t>242.2</t>
  </si>
  <si>
    <t>ACCRUED PAYROLL</t>
  </si>
  <si>
    <t>242.3</t>
  </si>
  <si>
    <t>ACCRUED COMPENSATED ABSENCES</t>
  </si>
  <si>
    <t>242.35</t>
  </si>
  <si>
    <t>Accrued Non-Productive Wages</t>
  </si>
  <si>
    <t>242.4</t>
  </si>
  <si>
    <t>ACCRUED INSURANCE</t>
  </si>
  <si>
    <t>242.5</t>
  </si>
  <si>
    <t>ACCRUED AUDITORS EXPENSE</t>
  </si>
  <si>
    <t>252.0</t>
  </si>
  <si>
    <t>CUSTOMER ADVANCES FOR CONSTRUCTION</t>
  </si>
  <si>
    <t>253.0</t>
  </si>
  <si>
    <t>OTHER DEFERRED CREDITS</t>
  </si>
  <si>
    <t>253.05</t>
  </si>
  <si>
    <t>OTHER DEFFERED CR - CAP. CR. REFUND</t>
  </si>
  <si>
    <t>253.1</t>
  </si>
  <si>
    <t>OTHER DEFFERED CR - URD ADVANCE PMT</t>
  </si>
  <si>
    <t>253.2</t>
  </si>
  <si>
    <t>FEMA DISALLOWANCE RESERVE</t>
  </si>
  <si>
    <t>360.0</t>
  </si>
  <si>
    <t>DIST PLANT - LAND AND LAND RIGHTS</t>
  </si>
  <si>
    <t>362.0</t>
  </si>
  <si>
    <t>DIST PLANT - SUBSTATION EQUIPMENT</t>
  </si>
  <si>
    <t>362.161</t>
  </si>
  <si>
    <t>DIST PLANT - SUBSTATN SCADA HARDWRE</t>
  </si>
  <si>
    <t>362.162</t>
  </si>
  <si>
    <t>DIST PLANT - SUBSTATN SCADA SOFTWRE</t>
  </si>
  <si>
    <t>364.0</t>
  </si>
  <si>
    <t>DIST PLANT - POLES, TOWERS, FIXTURES</t>
  </si>
  <si>
    <t>365.0</t>
  </si>
  <si>
    <t>DIST PLANT - OH CONDUCTR &amp; DEVICES</t>
  </si>
  <si>
    <t>366.0</t>
  </si>
  <si>
    <t>DIST PLANT - UNDERGROUND CONDUIT</t>
  </si>
  <si>
    <t>367.0</t>
  </si>
  <si>
    <t>DIST PLANT - URD CONDUCTR &amp; DEVICES</t>
  </si>
  <si>
    <t>368.0</t>
  </si>
  <si>
    <t>DIST PLANT - LINE TRANSFORMERS</t>
  </si>
  <si>
    <t>369.0</t>
  </si>
  <si>
    <t>DIST PLANT - SERVICES</t>
  </si>
  <si>
    <t>370.0</t>
  </si>
  <si>
    <t>DIST PLANT - METERS</t>
  </si>
  <si>
    <t>370.1</t>
  </si>
  <si>
    <t>DIST PLANT - AMI METERS</t>
  </si>
  <si>
    <t>370.161</t>
  </si>
  <si>
    <t>DIST PLANT - AMI HARDWARE</t>
  </si>
  <si>
    <t>370.162</t>
  </si>
  <si>
    <t>DIST PLANT - AMI SOFTWARE</t>
  </si>
  <si>
    <t>370.2</t>
  </si>
  <si>
    <t>DIST PLANT - AMI SUB &amp; OTHER EQUIP</t>
  </si>
  <si>
    <t>371.0</t>
  </si>
  <si>
    <t>DIST PLANT - INSTAL ON CUST PREMISE</t>
  </si>
  <si>
    <t>372.0</t>
  </si>
  <si>
    <t>DIST PLANT - LSD PROP ON CUST PREM</t>
  </si>
  <si>
    <t>373.0</t>
  </si>
  <si>
    <t>DIST PLANT - ST LIGHT &amp; SIGN SYS</t>
  </si>
  <si>
    <t>389.0</t>
  </si>
  <si>
    <t>GEN PLT - LAND AND LAND RIGHTS</t>
  </si>
  <si>
    <t>390.0</t>
  </si>
  <si>
    <t>GEN PLT - STRUCTURES &amp; IMPROVEMENTS</t>
  </si>
  <si>
    <t>391.0</t>
  </si>
  <si>
    <t>GEN PLT - OFFICE FURNITURE &amp; EQUIP</t>
  </si>
  <si>
    <t>391.1</t>
  </si>
  <si>
    <t>GEN PLT - COMPUTER EQUIP/ SOFTWARE</t>
  </si>
  <si>
    <t>392.0</t>
  </si>
  <si>
    <t>GEN PLT - UTILITY TRANSP. EQUIP.</t>
  </si>
  <si>
    <t>392.1</t>
  </si>
  <si>
    <t>GEN PLT - LIGHT DUTY TRANSP. EQUIP</t>
  </si>
  <si>
    <t>393.0</t>
  </si>
  <si>
    <t>GEN PLT - STORES EQUIPMENT</t>
  </si>
  <si>
    <t>394.0</t>
  </si>
  <si>
    <t>GEN PLT - TOOLS, SHOP, GARAGE EQUIP</t>
  </si>
  <si>
    <t>395.0</t>
  </si>
  <si>
    <t>GEN PLT - LABORATORY EQUIPMENT</t>
  </si>
  <si>
    <t>396.0</t>
  </si>
  <si>
    <t>GEN PLT - POWER OPERATED EQUIPMENT</t>
  </si>
  <si>
    <t>397.0</t>
  </si>
  <si>
    <t>GEN PLT - COMMUNICATIONS EQUIPMENT</t>
  </si>
  <si>
    <t>398.0</t>
  </si>
  <si>
    <t>GEN PLT - MISCELLANEOUS EQUIPMENT</t>
  </si>
  <si>
    <t>January</t>
  </si>
  <si>
    <t>Beginning</t>
  </si>
  <si>
    <t>Balance</t>
  </si>
  <si>
    <t>Jackson Purchase Energy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</si>
  <si>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</si>
  <si>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</si>
  <si>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</si>
  <si>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</si>
  <si>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</si>
  <si>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</si>
  <si>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</si>
  <si>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</si>
  <si>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</si>
  <si>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</si>
  <si>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</si>
  <si>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</si>
  <si>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Ending</t>
  </si>
  <si>
    <t>YTD ck</t>
  </si>
  <si>
    <t>Bal ck</t>
  </si>
  <si>
    <t>Case No. 2019-00053</t>
  </si>
  <si>
    <t>Exhibit 33 - Balance Sheet Accounts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</si>
</sst>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;\-0;0"/>
    <numFmt numFmtId="166" formatCode="_(* #,##0.0_);_(* \(#,##0.0\);_(* &quot;-&quot;??_);_(@_)"/>
    <numFmt numFmtId="167" formatCode="_(* #,##0_);_(* \(#,##0\);_(* &quot;-&quot;??_);_(@_)"/>
  </numFmts>
  <fonts count="36">
    <font>
      <sz val="10"/>
      <color indexed="63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>
      <alignment/>
      <protection locked="0"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3" fontId="0" fillId="0" borderId="0" xfId="42" applyFont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3" fontId="1" fillId="0" borderId="10" xfId="42" applyFont="1" applyBorder="1" applyAlignment="1">
      <alignment horizontal="center"/>
      <protection locked="0"/>
    </xf>
    <xf numFmtId="40" fontId="0" fillId="0" borderId="0" xfId="42" applyNumberFormat="1" applyFont="1">
      <alignment/>
      <protection locked="0"/>
    </xf>
    <xf numFmtId="4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3" fontId="0" fillId="0" borderId="0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282"/>
  <sheetViews>
    <sheetView tabSelected="1" zoomScaleSheetLayoutView="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A3"/>
    </sheetView>
  </sheetViews>
  <sheetFormatPr defaultColWidth="9.140625" defaultRowHeight="12.75"/>
  <cols>
    <col min="2" max="2" width="49.7109375" style="0" bestFit="1" customWidth="1"/>
    <col min="3" max="17" width="18.140625" style="0" customWidth="1"/>
    <col min="18" max="18" width="14.57421875" style="0" bestFit="1" customWidth="1"/>
    <col min="19" max="19" width="14.00390625" style="0" hidden="1" customWidth="1"/>
    <col min="20" max="20" width="0" style="0" hidden="1" customWidth="1"/>
    <col min="21" max="21" width="15.00390625" style="0" hidden="1" customWidth="1"/>
    <col min="22" max="22" width="0" style="0" hidden="1" customWidth="1"/>
    <col min="23" max="23" width="12.8515625" style="0" bestFit="1" customWidth="1"/>
  </cols>
  <sheetData>
    <row r="1" ht="12.75">
      <c r="A1" s="1" t="s">
        <v>543</v>
      </c>
    </row>
    <row r="2" ht="12.75">
      <c r="A2" s="1" t="s">
        <v>560</v>
      </c>
    </row>
    <row r="3" ht="12.75">
      <c r="A3" s="1" t="s">
        <v>559</v>
      </c>
    </row>
    <row r="4" ht="12.75">
      <c r="A4" s="1"/>
    </row>
    <row r="5" ht="12.75">
      <c r="A5" s="3"/>
    </row>
    <row r="6" spans="3:21" ht="12.75">
      <c r="C6" s="5" t="s">
        <v>541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556</v>
      </c>
      <c r="U6" s="3" t="s">
        <v>556</v>
      </c>
    </row>
    <row r="7" spans="1:21" ht="12.75">
      <c r="A7" s="4"/>
      <c r="B7" s="4"/>
      <c r="C7" s="6" t="s">
        <v>542</v>
      </c>
      <c r="D7" s="6" t="s">
        <v>540</v>
      </c>
      <c r="E7" s="6" t="s">
        <v>544</v>
      </c>
      <c r="F7" s="6" t="s">
        <v>545</v>
      </c>
      <c r="G7" s="6" t="s">
        <v>546</v>
      </c>
      <c r="H7" s="6" t="s">
        <v>547</v>
      </c>
      <c r="I7" s="6" t="s">
        <v>548</v>
      </c>
      <c r="J7" s="6" t="s">
        <v>549</v>
      </c>
      <c r="K7" s="6" t="s">
        <v>550</v>
      </c>
      <c r="L7" s="6" t="s">
        <v>551</v>
      </c>
      <c r="M7" s="6" t="s">
        <v>552</v>
      </c>
      <c r="N7" s="6" t="s">
        <v>553</v>
      </c>
      <c r="O7" s="6" t="s">
        <v>554</v>
      </c>
      <c r="P7" s="6" t="s">
        <v>555</v>
      </c>
      <c r="Q7" s="2" t="s">
        <v>542</v>
      </c>
      <c r="S7" s="3" t="s">
        <v>557</v>
      </c>
      <c r="U7" s="3" t="s">
        <v>558</v>
      </c>
    </row>
    <row r="8" spans="1:22" ht="12.75">
      <c r="A8" s="4" t="s">
        <v>0</v>
      </c>
      <c r="B8" s="4" t="s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v>0</v>
      </c>
      <c r="N8" s="8">
        <v>0</v>
      </c>
      <c r="O8" s="8">
        <v>0</v>
      </c>
      <c r="P8" s="8">
        <f>SUM(D8:O8)</f>
        <v>0</v>
      </c>
      <c r="Q8" s="8">
        <f>+C8+P8</f>
        <v>0</v>
      </c>
      <c r="S8" s="8">
        <v>0</v>
      </c>
      <c r="T8" s="8">
        <f>+S8-P8</f>
        <v>0</v>
      </c>
      <c r="U8" s="8">
        <v>0</v>
      </c>
      <c r="V8" s="8">
        <f>+U8-Q8</f>
        <v>0</v>
      </c>
    </row>
    <row r="9" spans="1:22" ht="12.75">
      <c r="A9" s="4" t="s">
        <v>2</v>
      </c>
      <c r="B9" s="4" t="s">
        <v>3</v>
      </c>
      <c r="C9" s="7">
        <v>431962.26</v>
      </c>
      <c r="D9" s="7">
        <v>-8336.72</v>
      </c>
      <c r="E9" s="7">
        <v>-18889.99</v>
      </c>
      <c r="F9" s="7">
        <v>25430.94</v>
      </c>
      <c r="G9" s="7">
        <v>43000.85</v>
      </c>
      <c r="H9" s="7">
        <v>53616.64</v>
      </c>
      <c r="I9" s="7">
        <v>-63681.08</v>
      </c>
      <c r="J9" s="7">
        <v>38142.97</v>
      </c>
      <c r="K9" s="7">
        <v>13113.19</v>
      </c>
      <c r="L9" s="7">
        <v>-2831.64</v>
      </c>
      <c r="M9" s="8">
        <v>-88555.85</v>
      </c>
      <c r="N9" s="8">
        <v>63184.02</v>
      </c>
      <c r="O9" s="8">
        <v>101831.25</v>
      </c>
      <c r="P9" s="8">
        <f>SUM(D9:O9)</f>
        <v>156024.58</v>
      </c>
      <c r="Q9" s="8">
        <f aca="true" t="shared" si="0" ref="Q9:Q72">+C9+P9</f>
        <v>587986.84</v>
      </c>
      <c r="S9" s="8">
        <v>156024.58</v>
      </c>
      <c r="T9" s="8">
        <f aca="true" t="shared" si="1" ref="T9:T72">+S9-P9</f>
        <v>0</v>
      </c>
      <c r="U9" s="8">
        <v>587986.84</v>
      </c>
      <c r="V9" s="8">
        <f aca="true" t="shared" si="2" ref="V9:V72">+U9-Q9</f>
        <v>0</v>
      </c>
    </row>
    <row r="10" spans="1:22" ht="12.75">
      <c r="A10" s="4" t="s">
        <v>4</v>
      </c>
      <c r="B10" s="4" t="s">
        <v>5</v>
      </c>
      <c r="C10" s="7">
        <v>27089.26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v>0</v>
      </c>
      <c r="N10" s="8">
        <v>0</v>
      </c>
      <c r="O10" s="8">
        <v>0</v>
      </c>
      <c r="P10" s="8">
        <f aca="true" t="shared" si="3" ref="P10:P72">SUM(D10:O10)</f>
        <v>0</v>
      </c>
      <c r="Q10" s="8">
        <f t="shared" si="0"/>
        <v>27089.26</v>
      </c>
      <c r="S10" s="8">
        <v>0</v>
      </c>
      <c r="T10" s="8">
        <f t="shared" si="1"/>
        <v>0</v>
      </c>
      <c r="U10" s="8">
        <v>27089.26</v>
      </c>
      <c r="V10" s="8">
        <f t="shared" si="2"/>
        <v>0</v>
      </c>
    </row>
    <row r="11" spans="1:22" ht="12.75">
      <c r="A11" s="4" t="s">
        <v>6</v>
      </c>
      <c r="B11" s="4" t="s">
        <v>7</v>
      </c>
      <c r="C11" s="7">
        <v>26829.43</v>
      </c>
      <c r="D11" s="7">
        <v>-745.26</v>
      </c>
      <c r="E11" s="7">
        <v>-745.26</v>
      </c>
      <c r="F11" s="7">
        <v>-745.26</v>
      </c>
      <c r="G11" s="7">
        <v>-745.26</v>
      </c>
      <c r="H11" s="7">
        <v>-745.26</v>
      </c>
      <c r="I11" s="7">
        <v>-745.26</v>
      </c>
      <c r="J11" s="7">
        <v>-745.26</v>
      </c>
      <c r="K11" s="7">
        <v>-745.26</v>
      </c>
      <c r="L11" s="7">
        <v>-745.26</v>
      </c>
      <c r="M11" s="8">
        <v>-745.26</v>
      </c>
      <c r="N11" s="8">
        <v>-745.26</v>
      </c>
      <c r="O11" s="8">
        <v>-745.26</v>
      </c>
      <c r="P11" s="8">
        <f t="shared" si="3"/>
        <v>-8943.12</v>
      </c>
      <c r="Q11" s="8">
        <f t="shared" si="0"/>
        <v>17886.309999999998</v>
      </c>
      <c r="S11" s="8">
        <v>-8943.12</v>
      </c>
      <c r="T11" s="8">
        <f t="shared" si="1"/>
        <v>0</v>
      </c>
      <c r="U11" s="8">
        <v>17886.31</v>
      </c>
      <c r="V11" s="8">
        <f t="shared" si="2"/>
        <v>0</v>
      </c>
    </row>
    <row r="12" spans="1:22" ht="12.75">
      <c r="A12" s="4" t="s">
        <v>8</v>
      </c>
      <c r="B12" s="4" t="s">
        <v>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v>0</v>
      </c>
      <c r="N12" s="8">
        <v>0</v>
      </c>
      <c r="O12" s="8">
        <v>0</v>
      </c>
      <c r="P12" s="8">
        <f t="shared" si="3"/>
        <v>0</v>
      </c>
      <c r="Q12" s="8">
        <f t="shared" si="0"/>
        <v>0</v>
      </c>
      <c r="S12" s="8">
        <v>0</v>
      </c>
      <c r="T12" s="8">
        <f t="shared" si="1"/>
        <v>0</v>
      </c>
      <c r="U12" s="8">
        <v>0</v>
      </c>
      <c r="V12" s="8">
        <f t="shared" si="2"/>
        <v>0</v>
      </c>
    </row>
    <row r="13" spans="1:22" ht="12.75">
      <c r="A13" s="4" t="s">
        <v>10</v>
      </c>
      <c r="B13" s="4" t="s">
        <v>11</v>
      </c>
      <c r="C13" s="7">
        <v>1936578.19</v>
      </c>
      <c r="D13" s="7">
        <v>-342368.57</v>
      </c>
      <c r="E13" s="7">
        <v>34845.76</v>
      </c>
      <c r="F13" s="7">
        <v>186016.05</v>
      </c>
      <c r="G13" s="7">
        <v>-98687.54</v>
      </c>
      <c r="H13" s="7">
        <v>86433.12</v>
      </c>
      <c r="I13" s="7">
        <v>-162604.99</v>
      </c>
      <c r="J13" s="7">
        <v>59613.53</v>
      </c>
      <c r="K13" s="7">
        <v>97571.01</v>
      </c>
      <c r="L13" s="7">
        <v>194852.07</v>
      </c>
      <c r="M13" s="8">
        <v>-377287.17</v>
      </c>
      <c r="N13" s="8">
        <v>-141224.77</v>
      </c>
      <c r="O13" s="8">
        <v>-118728.62</v>
      </c>
      <c r="P13" s="8">
        <f t="shared" si="3"/>
        <v>-581570.12</v>
      </c>
      <c r="Q13" s="8">
        <f t="shared" si="0"/>
        <v>1355008.0699999998</v>
      </c>
      <c r="S13" s="8">
        <v>-581570.12</v>
      </c>
      <c r="T13" s="8">
        <f t="shared" si="1"/>
        <v>0</v>
      </c>
      <c r="U13" s="8">
        <v>1355008.07</v>
      </c>
      <c r="V13" s="8">
        <f t="shared" si="2"/>
        <v>0</v>
      </c>
    </row>
    <row r="14" spans="1:22" ht="12.75">
      <c r="A14" s="4" t="s">
        <v>12</v>
      </c>
      <c r="B14" s="4" t="s">
        <v>13</v>
      </c>
      <c r="C14" s="7">
        <v>-803958.16</v>
      </c>
      <c r="D14" s="7">
        <v>163391.03</v>
      </c>
      <c r="E14" s="7">
        <v>-8945.66</v>
      </c>
      <c r="F14" s="7">
        <v>-38779.23</v>
      </c>
      <c r="G14" s="7">
        <v>-48788.83</v>
      </c>
      <c r="H14" s="7">
        <v>-1542.34</v>
      </c>
      <c r="I14" s="7">
        <v>-20459.42</v>
      </c>
      <c r="J14" s="7">
        <v>-7988.65</v>
      </c>
      <c r="K14" s="7">
        <v>14274.79</v>
      </c>
      <c r="L14" s="7">
        <v>-12766.41</v>
      </c>
      <c r="M14" s="8">
        <v>25745.92</v>
      </c>
      <c r="N14" s="8">
        <v>200553.4</v>
      </c>
      <c r="O14" s="8">
        <v>-71875.23</v>
      </c>
      <c r="P14" s="8">
        <f t="shared" si="3"/>
        <v>192819.37</v>
      </c>
      <c r="Q14" s="8">
        <f t="shared" si="0"/>
        <v>-611138.79</v>
      </c>
      <c r="S14" s="8">
        <v>192819.37</v>
      </c>
      <c r="T14" s="8">
        <f t="shared" si="1"/>
        <v>0</v>
      </c>
      <c r="U14" s="8">
        <v>-611138.79</v>
      </c>
      <c r="V14" s="8">
        <f t="shared" si="2"/>
        <v>0</v>
      </c>
    </row>
    <row r="15" spans="1:22" ht="12.75">
      <c r="A15" s="4" t="s">
        <v>14</v>
      </c>
      <c r="B15" s="4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v>0</v>
      </c>
      <c r="N15" s="8">
        <v>0</v>
      </c>
      <c r="O15" s="8">
        <v>0</v>
      </c>
      <c r="P15" s="8">
        <f t="shared" si="3"/>
        <v>0</v>
      </c>
      <c r="Q15" s="8">
        <f t="shared" si="0"/>
        <v>0</v>
      </c>
      <c r="S15" s="8">
        <v>0</v>
      </c>
      <c r="T15" s="8">
        <f t="shared" si="1"/>
        <v>0</v>
      </c>
      <c r="U15" s="8">
        <v>0</v>
      </c>
      <c r="V15" s="8">
        <f t="shared" si="2"/>
        <v>0</v>
      </c>
    </row>
    <row r="16" spans="1:22" ht="12.75">
      <c r="A16" s="4" t="s">
        <v>16</v>
      </c>
      <c r="B16" s="4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  <c r="N16" s="8">
        <v>0</v>
      </c>
      <c r="O16" s="8">
        <v>0</v>
      </c>
      <c r="P16" s="8">
        <f t="shared" si="3"/>
        <v>0</v>
      </c>
      <c r="Q16" s="8">
        <f t="shared" si="0"/>
        <v>0</v>
      </c>
      <c r="S16" s="8">
        <v>0</v>
      </c>
      <c r="T16" s="8">
        <f t="shared" si="1"/>
        <v>0</v>
      </c>
      <c r="U16" s="8">
        <v>0</v>
      </c>
      <c r="V16" s="8">
        <f t="shared" si="2"/>
        <v>0</v>
      </c>
    </row>
    <row r="17" spans="1:22" ht="12.75">
      <c r="A17" s="4" t="s">
        <v>18</v>
      </c>
      <c r="B17" s="4" t="s">
        <v>19</v>
      </c>
      <c r="C17" s="7">
        <v>-140455.52</v>
      </c>
      <c r="D17" s="7">
        <v>140455.52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v>0</v>
      </c>
      <c r="N17" s="8">
        <v>0</v>
      </c>
      <c r="O17" s="8">
        <v>0</v>
      </c>
      <c r="P17" s="8">
        <f t="shared" si="3"/>
        <v>140455.52</v>
      </c>
      <c r="Q17" s="8">
        <f t="shared" si="0"/>
        <v>0</v>
      </c>
      <c r="S17" s="8">
        <v>140455.52</v>
      </c>
      <c r="T17" s="8">
        <f t="shared" si="1"/>
        <v>0</v>
      </c>
      <c r="U17" s="8">
        <v>0</v>
      </c>
      <c r="V17" s="8">
        <f t="shared" si="2"/>
        <v>0</v>
      </c>
    </row>
    <row r="18" spans="1:22" ht="12.75">
      <c r="A18" s="4" t="s">
        <v>20</v>
      </c>
      <c r="B18" s="4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v>0</v>
      </c>
      <c r="N18" s="8">
        <v>0</v>
      </c>
      <c r="O18" s="8">
        <v>0</v>
      </c>
      <c r="P18" s="8">
        <f t="shared" si="3"/>
        <v>0</v>
      </c>
      <c r="Q18" s="8">
        <f t="shared" si="0"/>
        <v>0</v>
      </c>
      <c r="S18" s="8">
        <v>0</v>
      </c>
      <c r="T18" s="8">
        <f t="shared" si="1"/>
        <v>0</v>
      </c>
      <c r="U18" s="8">
        <v>0</v>
      </c>
      <c r="V18" s="8">
        <f t="shared" si="2"/>
        <v>0</v>
      </c>
    </row>
    <row r="19" spans="1:22" ht="12.75">
      <c r="A19" s="4" t="s">
        <v>22</v>
      </c>
      <c r="B19" s="4" t="s">
        <v>23</v>
      </c>
      <c r="C19" s="7">
        <v>-3182763.23</v>
      </c>
      <c r="D19" s="7">
        <v>-26277.86</v>
      </c>
      <c r="E19" s="7">
        <v>-24380.1</v>
      </c>
      <c r="F19" s="7">
        <v>-22413.99</v>
      </c>
      <c r="G19" s="7">
        <v>-26300.25</v>
      </c>
      <c r="H19" s="7">
        <v>-23026.84</v>
      </c>
      <c r="I19" s="7">
        <v>-26298.76</v>
      </c>
      <c r="J19" s="7">
        <v>-26298.76</v>
      </c>
      <c r="K19" s="7">
        <v>-14291.96</v>
      </c>
      <c r="L19" s="7">
        <v>-20475.28</v>
      </c>
      <c r="M19" s="8">
        <v>3542.95</v>
      </c>
      <c r="N19" s="8">
        <v>-22358.31</v>
      </c>
      <c r="O19" s="8">
        <v>-26347.59</v>
      </c>
      <c r="P19" s="8">
        <f t="shared" si="3"/>
        <v>-254926.74999999997</v>
      </c>
      <c r="Q19" s="8">
        <f t="shared" si="0"/>
        <v>-3437689.98</v>
      </c>
      <c r="S19" s="8">
        <v>-254926.75</v>
      </c>
      <c r="T19" s="8">
        <f t="shared" si="1"/>
        <v>0</v>
      </c>
      <c r="U19" s="8">
        <v>-3437689.98</v>
      </c>
      <c r="V19" s="8">
        <f t="shared" si="2"/>
        <v>0</v>
      </c>
    </row>
    <row r="20" spans="1:22" ht="12.75">
      <c r="A20" s="4" t="s">
        <v>24</v>
      </c>
      <c r="B20" s="4" t="s">
        <v>25</v>
      </c>
      <c r="C20" s="7">
        <v>-18506100.83</v>
      </c>
      <c r="D20" s="7">
        <v>-92498.12</v>
      </c>
      <c r="E20" s="7">
        <v>-93870.74</v>
      </c>
      <c r="F20" s="7">
        <v>-123572.67</v>
      </c>
      <c r="G20" s="7">
        <v>-91399.99</v>
      </c>
      <c r="H20" s="7">
        <v>-112979.32</v>
      </c>
      <c r="I20" s="7">
        <v>-70704.72</v>
      </c>
      <c r="J20" s="7">
        <v>-91791.49</v>
      </c>
      <c r="K20" s="7">
        <v>-52461.88</v>
      </c>
      <c r="L20" s="7">
        <v>-90616.69</v>
      </c>
      <c r="M20" s="8">
        <v>1136.95</v>
      </c>
      <c r="N20" s="8">
        <v>-66471.7</v>
      </c>
      <c r="O20" s="8">
        <v>-32261.61</v>
      </c>
      <c r="P20" s="8">
        <f t="shared" si="3"/>
        <v>-917491.9799999999</v>
      </c>
      <c r="Q20" s="8">
        <f t="shared" si="0"/>
        <v>-19423592.81</v>
      </c>
      <c r="S20" s="8">
        <v>-917491.98</v>
      </c>
      <c r="T20" s="8">
        <f t="shared" si="1"/>
        <v>0</v>
      </c>
      <c r="U20" s="8">
        <v>-19423592.81</v>
      </c>
      <c r="V20" s="8">
        <f t="shared" si="2"/>
        <v>0</v>
      </c>
    </row>
    <row r="21" spans="1:22" ht="12.75">
      <c r="A21" s="4" t="s">
        <v>26</v>
      </c>
      <c r="B21" s="4" t="s">
        <v>27</v>
      </c>
      <c r="C21" s="7">
        <v>-9984869.54</v>
      </c>
      <c r="D21" s="7">
        <v>-45388.76</v>
      </c>
      <c r="E21" s="7">
        <v>-45292.95</v>
      </c>
      <c r="F21" s="7">
        <v>-52383.47</v>
      </c>
      <c r="G21" s="7">
        <v>-49759.42</v>
      </c>
      <c r="H21" s="7">
        <v>-56486.81</v>
      </c>
      <c r="I21" s="7">
        <v>-41162.35</v>
      </c>
      <c r="J21" s="7">
        <v>-46894.45</v>
      </c>
      <c r="K21" s="7">
        <v>-29222.66</v>
      </c>
      <c r="L21" s="7">
        <v>-44185.56</v>
      </c>
      <c r="M21" s="8">
        <v>-12920.86</v>
      </c>
      <c r="N21" s="8">
        <v>-33317.57</v>
      </c>
      <c r="O21" s="8">
        <v>-27884.6</v>
      </c>
      <c r="P21" s="8">
        <f t="shared" si="3"/>
        <v>-484899.4599999999</v>
      </c>
      <c r="Q21" s="8">
        <f t="shared" si="0"/>
        <v>-10469768.999999998</v>
      </c>
      <c r="S21" s="8">
        <v>-484899.46</v>
      </c>
      <c r="T21" s="8">
        <f t="shared" si="1"/>
        <v>0</v>
      </c>
      <c r="U21" s="8">
        <v>-10469769</v>
      </c>
      <c r="V21" s="8">
        <f t="shared" si="2"/>
        <v>0</v>
      </c>
    </row>
    <row r="22" spans="1:22" ht="12.75">
      <c r="A22" s="4" t="s">
        <v>28</v>
      </c>
      <c r="B22" s="4" t="s">
        <v>29</v>
      </c>
      <c r="C22" s="7">
        <v>-1421136.46</v>
      </c>
      <c r="D22" s="7">
        <v>-6691.61</v>
      </c>
      <c r="E22" s="7">
        <v>-6695.17</v>
      </c>
      <c r="F22" s="7">
        <v>-6695.44</v>
      </c>
      <c r="G22" s="7">
        <v>-6747.23</v>
      </c>
      <c r="H22" s="7">
        <v>-6747.87</v>
      </c>
      <c r="I22" s="7">
        <v>-6753.91</v>
      </c>
      <c r="J22" s="7">
        <v>-6757.2</v>
      </c>
      <c r="K22" s="7">
        <v>-6770.21</v>
      </c>
      <c r="L22" s="7">
        <v>-6777.66</v>
      </c>
      <c r="M22" s="8">
        <v>-6782.01</v>
      </c>
      <c r="N22" s="8">
        <v>-6787.33</v>
      </c>
      <c r="O22" s="8">
        <v>-6787.33</v>
      </c>
      <c r="P22" s="8">
        <f t="shared" si="3"/>
        <v>-80992.96999999999</v>
      </c>
      <c r="Q22" s="8">
        <f t="shared" si="0"/>
        <v>-1502129.43</v>
      </c>
      <c r="S22" s="8">
        <v>-80992.97</v>
      </c>
      <c r="T22" s="8">
        <f t="shared" si="1"/>
        <v>0</v>
      </c>
      <c r="U22" s="8">
        <v>-1502129.43</v>
      </c>
      <c r="V22" s="8">
        <f t="shared" si="2"/>
        <v>0</v>
      </c>
    </row>
    <row r="23" spans="1:22" ht="12.75">
      <c r="A23" s="4" t="s">
        <v>30</v>
      </c>
      <c r="B23" s="4" t="s">
        <v>31</v>
      </c>
      <c r="C23" s="7">
        <v>-5464980.75</v>
      </c>
      <c r="D23" s="7">
        <v>-37578.54</v>
      </c>
      <c r="E23" s="7">
        <v>-37738.43</v>
      </c>
      <c r="F23" s="7">
        <v>-32209.11</v>
      </c>
      <c r="G23" s="7">
        <v>-36271.32</v>
      </c>
      <c r="H23" s="7">
        <v>-33239.16</v>
      </c>
      <c r="I23" s="7">
        <v>-32099.92</v>
      </c>
      <c r="J23" s="7">
        <v>-37897.43</v>
      </c>
      <c r="K23" s="7">
        <v>-37058.69</v>
      </c>
      <c r="L23" s="7">
        <v>-34849.5</v>
      </c>
      <c r="M23" s="8">
        <v>-4529.21</v>
      </c>
      <c r="N23" s="8">
        <v>-32614.52</v>
      </c>
      <c r="O23" s="8">
        <v>-38842.23</v>
      </c>
      <c r="P23" s="8">
        <f t="shared" si="3"/>
        <v>-394928.06</v>
      </c>
      <c r="Q23" s="8">
        <f t="shared" si="0"/>
        <v>-5859908.81</v>
      </c>
      <c r="S23" s="8">
        <v>-394928.06</v>
      </c>
      <c r="T23" s="8">
        <f t="shared" si="1"/>
        <v>0</v>
      </c>
      <c r="U23" s="8">
        <v>-5859908.81</v>
      </c>
      <c r="V23" s="8">
        <f t="shared" si="2"/>
        <v>0</v>
      </c>
    </row>
    <row r="24" spans="1:22" ht="12.75">
      <c r="A24" s="4" t="s">
        <v>32</v>
      </c>
      <c r="B24" s="4" t="s">
        <v>33</v>
      </c>
      <c r="C24" s="7">
        <v>-9046517.53</v>
      </c>
      <c r="D24" s="7">
        <v>-86359.28</v>
      </c>
      <c r="E24" s="7">
        <v>-89501.63</v>
      </c>
      <c r="F24" s="7">
        <v>-93111.24</v>
      </c>
      <c r="G24" s="7">
        <v>-87614.63</v>
      </c>
      <c r="H24" s="7">
        <v>-37181.93</v>
      </c>
      <c r="I24" s="7">
        <v>-81036.94</v>
      </c>
      <c r="J24" s="7">
        <v>-87457.25</v>
      </c>
      <c r="K24" s="7">
        <v>-87927.4</v>
      </c>
      <c r="L24" s="7">
        <v>-87337.09</v>
      </c>
      <c r="M24" s="8">
        <v>-26002.58</v>
      </c>
      <c r="N24" s="8">
        <v>-27583.9</v>
      </c>
      <c r="O24" s="8">
        <v>-83118.95</v>
      </c>
      <c r="P24" s="8">
        <f t="shared" si="3"/>
        <v>-874232.82</v>
      </c>
      <c r="Q24" s="8">
        <f t="shared" si="0"/>
        <v>-9920750.35</v>
      </c>
      <c r="S24" s="8">
        <v>-874232.82</v>
      </c>
      <c r="T24" s="8">
        <f t="shared" si="1"/>
        <v>0</v>
      </c>
      <c r="U24" s="8">
        <v>-9920750.35</v>
      </c>
      <c r="V24" s="8">
        <f t="shared" si="2"/>
        <v>0</v>
      </c>
    </row>
    <row r="25" spans="1:22" ht="12.75">
      <c r="A25" s="4" t="s">
        <v>34</v>
      </c>
      <c r="B25" s="4" t="s">
        <v>35</v>
      </c>
      <c r="C25" s="7">
        <v>-3307092.3</v>
      </c>
      <c r="D25" s="7">
        <v>-8745.27</v>
      </c>
      <c r="E25" s="7">
        <v>-8262.33</v>
      </c>
      <c r="F25" s="7">
        <v>-5782.94</v>
      </c>
      <c r="G25" s="7">
        <v>-9765.67</v>
      </c>
      <c r="H25" s="7">
        <v>-11560.02</v>
      </c>
      <c r="I25" s="7">
        <v>-3134.77</v>
      </c>
      <c r="J25" s="7">
        <v>-10371.68</v>
      </c>
      <c r="K25" s="7">
        <v>-8975.68</v>
      </c>
      <c r="L25" s="7">
        <v>-8571.63</v>
      </c>
      <c r="M25" s="8">
        <v>-4978.46</v>
      </c>
      <c r="N25" s="8">
        <v>-7130.97</v>
      </c>
      <c r="O25" s="8">
        <v>-6841.29</v>
      </c>
      <c r="P25" s="8">
        <f t="shared" si="3"/>
        <v>-94120.70999999999</v>
      </c>
      <c r="Q25" s="8">
        <f t="shared" si="0"/>
        <v>-3401213.01</v>
      </c>
      <c r="S25" s="8">
        <v>-94120.71</v>
      </c>
      <c r="T25" s="8">
        <f t="shared" si="1"/>
        <v>0</v>
      </c>
      <c r="U25" s="8">
        <v>-3401213.01</v>
      </c>
      <c r="V25" s="8">
        <f t="shared" si="2"/>
        <v>0</v>
      </c>
    </row>
    <row r="26" spans="1:22" ht="12.75">
      <c r="A26" s="4" t="s">
        <v>36</v>
      </c>
      <c r="B26" s="4" t="s">
        <v>37</v>
      </c>
      <c r="C26" s="7">
        <v>-322783.8</v>
      </c>
      <c r="D26" s="7">
        <v>-6596.05</v>
      </c>
      <c r="E26" s="7">
        <v>-3464.68</v>
      </c>
      <c r="F26" s="7">
        <v>-6624.31</v>
      </c>
      <c r="G26" s="7">
        <v>-2375.76</v>
      </c>
      <c r="H26" s="7">
        <v>-6626.65</v>
      </c>
      <c r="I26" s="7">
        <v>5183.85</v>
      </c>
      <c r="J26" s="7">
        <v>-1006.02</v>
      </c>
      <c r="K26" s="7">
        <v>-2997.95</v>
      </c>
      <c r="L26" s="7">
        <v>-1089.66</v>
      </c>
      <c r="M26" s="8">
        <v>-2767.03</v>
      </c>
      <c r="N26" s="8">
        <v>-6601.7</v>
      </c>
      <c r="O26" s="8">
        <v>1988.09</v>
      </c>
      <c r="P26" s="8">
        <f t="shared" si="3"/>
        <v>-32977.87000000001</v>
      </c>
      <c r="Q26" s="8">
        <f t="shared" si="0"/>
        <v>-355761.67</v>
      </c>
      <c r="S26" s="8">
        <v>-32977.87</v>
      </c>
      <c r="T26" s="8">
        <f t="shared" si="1"/>
        <v>0</v>
      </c>
      <c r="U26" s="8">
        <v>-355761.67</v>
      </c>
      <c r="V26" s="8">
        <f t="shared" si="2"/>
        <v>0</v>
      </c>
    </row>
    <row r="27" spans="1:22" ht="12.75">
      <c r="A27" s="4" t="s">
        <v>38</v>
      </c>
      <c r="B27" s="4" t="s">
        <v>39</v>
      </c>
      <c r="C27" s="7">
        <v>-1795618.25</v>
      </c>
      <c r="D27" s="7">
        <v>-12187.25</v>
      </c>
      <c r="E27" s="7">
        <v>-16737.33</v>
      </c>
      <c r="F27" s="7">
        <v>-14252.62</v>
      </c>
      <c r="G27" s="7">
        <v>-12342.44</v>
      </c>
      <c r="H27" s="7">
        <v>-15873.82</v>
      </c>
      <c r="I27" s="7">
        <v>-6481.7</v>
      </c>
      <c r="J27" s="7">
        <v>-17330.17</v>
      </c>
      <c r="K27" s="7">
        <v>-17405.31</v>
      </c>
      <c r="L27" s="7">
        <v>-17221.79</v>
      </c>
      <c r="M27" s="8">
        <v>-10348.11</v>
      </c>
      <c r="N27" s="8">
        <v>-8481.47</v>
      </c>
      <c r="O27" s="8">
        <v>-7332.6</v>
      </c>
      <c r="P27" s="8">
        <f t="shared" si="3"/>
        <v>-155994.61</v>
      </c>
      <c r="Q27" s="8">
        <f t="shared" si="0"/>
        <v>-1951612.8599999999</v>
      </c>
      <c r="S27" s="8">
        <v>-155994.61</v>
      </c>
      <c r="T27" s="8">
        <f t="shared" si="1"/>
        <v>0</v>
      </c>
      <c r="U27" s="8">
        <v>-1951612.86</v>
      </c>
      <c r="V27" s="8">
        <f t="shared" si="2"/>
        <v>0</v>
      </c>
    </row>
    <row r="28" spans="1:22" ht="12.75">
      <c r="A28" s="4" t="s">
        <v>40</v>
      </c>
      <c r="B28" s="4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v>0</v>
      </c>
      <c r="N28" s="8">
        <v>0</v>
      </c>
      <c r="O28" s="8">
        <v>0</v>
      </c>
      <c r="P28" s="8">
        <f t="shared" si="3"/>
        <v>0</v>
      </c>
      <c r="Q28" s="8">
        <f t="shared" si="0"/>
        <v>0</v>
      </c>
      <c r="S28" s="8">
        <v>0</v>
      </c>
      <c r="T28" s="8">
        <f t="shared" si="1"/>
        <v>0</v>
      </c>
      <c r="U28" s="8">
        <v>0</v>
      </c>
      <c r="V28" s="8">
        <f t="shared" si="2"/>
        <v>0</v>
      </c>
    </row>
    <row r="29" spans="1:22" ht="12.75">
      <c r="A29" s="4" t="s">
        <v>42</v>
      </c>
      <c r="B29" s="4" t="s">
        <v>43</v>
      </c>
      <c r="C29" s="7">
        <v>-273213.93</v>
      </c>
      <c r="D29" s="7">
        <v>-1802.87</v>
      </c>
      <c r="E29" s="7">
        <v>-1802.87</v>
      </c>
      <c r="F29" s="7">
        <v>-1802.87</v>
      </c>
      <c r="G29" s="7">
        <v>-1802.87</v>
      </c>
      <c r="H29" s="7">
        <v>-1802.87</v>
      </c>
      <c r="I29" s="7">
        <v>-1802.87</v>
      </c>
      <c r="J29" s="7">
        <v>-1802.87</v>
      </c>
      <c r="K29" s="7">
        <v>85.36</v>
      </c>
      <c r="L29" s="7">
        <v>-657.7</v>
      </c>
      <c r="M29" s="8">
        <v>-1802.78</v>
      </c>
      <c r="N29" s="8">
        <v>-1802.78</v>
      </c>
      <c r="O29" s="8">
        <v>-1802.78</v>
      </c>
      <c r="P29" s="8">
        <f t="shared" si="3"/>
        <v>-18600.769999999997</v>
      </c>
      <c r="Q29" s="8">
        <f t="shared" si="0"/>
        <v>-291814.7</v>
      </c>
      <c r="S29" s="8">
        <v>-18600.77</v>
      </c>
      <c r="T29" s="8">
        <f t="shared" si="1"/>
        <v>0</v>
      </c>
      <c r="U29" s="8">
        <v>-291814.7</v>
      </c>
      <c r="V29" s="8">
        <f t="shared" si="2"/>
        <v>0</v>
      </c>
    </row>
    <row r="30" spans="1:22" ht="12.75">
      <c r="A30" s="4" t="s">
        <v>44</v>
      </c>
      <c r="B30" s="4" t="s">
        <v>45</v>
      </c>
      <c r="C30" s="7">
        <v>-2033113.92</v>
      </c>
      <c r="D30" s="7">
        <v>-27996.46</v>
      </c>
      <c r="E30" s="7">
        <v>-27446.49</v>
      </c>
      <c r="F30" s="7">
        <v>-28531.04</v>
      </c>
      <c r="G30" s="7">
        <v>-22805.76</v>
      </c>
      <c r="H30" s="7">
        <v>-26412.1</v>
      </c>
      <c r="I30" s="7">
        <v>-27534.46</v>
      </c>
      <c r="J30" s="7">
        <v>-25524</v>
      </c>
      <c r="K30" s="7">
        <v>-25172.38</v>
      </c>
      <c r="L30" s="7">
        <v>-23718.83</v>
      </c>
      <c r="M30" s="8">
        <v>-25722.81</v>
      </c>
      <c r="N30" s="8">
        <v>-27453.62</v>
      </c>
      <c r="O30" s="8">
        <v>-26738.63</v>
      </c>
      <c r="P30" s="8">
        <f t="shared" si="3"/>
        <v>-315056.57999999996</v>
      </c>
      <c r="Q30" s="8">
        <f t="shared" si="0"/>
        <v>-2348170.5</v>
      </c>
      <c r="S30" s="8">
        <v>-315056.58</v>
      </c>
      <c r="T30" s="8">
        <f t="shared" si="1"/>
        <v>0</v>
      </c>
      <c r="U30" s="8">
        <v>-2348170.5</v>
      </c>
      <c r="V30" s="8">
        <f t="shared" si="2"/>
        <v>0</v>
      </c>
    </row>
    <row r="31" spans="1:22" ht="12.75">
      <c r="A31" s="4" t="s">
        <v>46</v>
      </c>
      <c r="B31" s="4" t="s">
        <v>47</v>
      </c>
      <c r="C31" s="7">
        <v>-71408.8</v>
      </c>
      <c r="D31" s="7">
        <v>-894.03</v>
      </c>
      <c r="E31" s="7">
        <v>-894.03</v>
      </c>
      <c r="F31" s="7">
        <v>-894.03</v>
      </c>
      <c r="G31" s="7">
        <v>-894.03</v>
      </c>
      <c r="H31" s="7">
        <v>-894.03</v>
      </c>
      <c r="I31" s="7">
        <v>-894.03</v>
      </c>
      <c r="J31" s="7">
        <v>-894.03</v>
      </c>
      <c r="K31" s="7">
        <v>-894.03</v>
      </c>
      <c r="L31" s="7">
        <v>-894.03</v>
      </c>
      <c r="M31" s="8">
        <v>-894.03</v>
      </c>
      <c r="N31" s="8">
        <v>-894.03</v>
      </c>
      <c r="O31" s="8">
        <v>-894.03</v>
      </c>
      <c r="P31" s="8">
        <f t="shared" si="3"/>
        <v>-10728.36</v>
      </c>
      <c r="Q31" s="8">
        <f t="shared" si="0"/>
        <v>-82137.16</v>
      </c>
      <c r="S31" s="8">
        <v>-10728.36</v>
      </c>
      <c r="T31" s="8">
        <f t="shared" si="1"/>
        <v>0</v>
      </c>
      <c r="U31" s="8">
        <v>-82137.16</v>
      </c>
      <c r="V31" s="8">
        <f t="shared" si="2"/>
        <v>0</v>
      </c>
    </row>
    <row r="32" spans="1:22" ht="12.75">
      <c r="A32" s="4" t="s">
        <v>48</v>
      </c>
      <c r="B32" s="4" t="s">
        <v>49</v>
      </c>
      <c r="C32" s="7">
        <v>-89447.12</v>
      </c>
      <c r="D32" s="7">
        <v>-1087.2</v>
      </c>
      <c r="E32" s="7">
        <v>-1087.2</v>
      </c>
      <c r="F32" s="7">
        <v>-1087.2</v>
      </c>
      <c r="G32" s="7">
        <v>-1087.2</v>
      </c>
      <c r="H32" s="7">
        <v>-1087.2</v>
      </c>
      <c r="I32" s="7">
        <v>-1087.2</v>
      </c>
      <c r="J32" s="7">
        <v>-1087.2</v>
      </c>
      <c r="K32" s="7">
        <v>-1087.2</v>
      </c>
      <c r="L32" s="7">
        <v>-1087.2</v>
      </c>
      <c r="M32" s="8">
        <v>-1087.2</v>
      </c>
      <c r="N32" s="8">
        <v>-1087.2</v>
      </c>
      <c r="O32" s="8">
        <v>-1087.2</v>
      </c>
      <c r="P32" s="8">
        <f t="shared" si="3"/>
        <v>-13046.400000000003</v>
      </c>
      <c r="Q32" s="8">
        <f t="shared" si="0"/>
        <v>-102493.52</v>
      </c>
      <c r="S32" s="8">
        <v>-13046.4</v>
      </c>
      <c r="T32" s="8">
        <f t="shared" si="1"/>
        <v>0</v>
      </c>
      <c r="U32" s="8">
        <v>-102493.52</v>
      </c>
      <c r="V32" s="8">
        <f t="shared" si="2"/>
        <v>0</v>
      </c>
    </row>
    <row r="33" spans="1:22" ht="12.75">
      <c r="A33" s="4" t="s">
        <v>50</v>
      </c>
      <c r="B33" s="4" t="s">
        <v>51</v>
      </c>
      <c r="C33" s="7">
        <v>-505545.68</v>
      </c>
      <c r="D33" s="7">
        <v>-7901.58</v>
      </c>
      <c r="E33" s="7">
        <v>-7901.58</v>
      </c>
      <c r="F33" s="7">
        <v>-7901.58</v>
      </c>
      <c r="G33" s="7">
        <v>-7901.58</v>
      </c>
      <c r="H33" s="7">
        <v>-7901.58</v>
      </c>
      <c r="I33" s="7">
        <v>-7901.58</v>
      </c>
      <c r="J33" s="7">
        <v>-7901.58</v>
      </c>
      <c r="K33" s="7">
        <v>-7901.58</v>
      </c>
      <c r="L33" s="7">
        <v>-7901.58</v>
      </c>
      <c r="M33" s="8">
        <v>-7901.58</v>
      </c>
      <c r="N33" s="8">
        <v>-7901.58</v>
      </c>
      <c r="O33" s="8">
        <v>-7901.58</v>
      </c>
      <c r="P33" s="8">
        <f t="shared" si="3"/>
        <v>-94818.96</v>
      </c>
      <c r="Q33" s="8">
        <f t="shared" si="0"/>
        <v>-600364.64</v>
      </c>
      <c r="S33" s="8">
        <v>-94818.96</v>
      </c>
      <c r="T33" s="8">
        <f t="shared" si="1"/>
        <v>0</v>
      </c>
      <c r="U33" s="8">
        <v>-600364.64</v>
      </c>
      <c r="V33" s="8">
        <f t="shared" si="2"/>
        <v>0</v>
      </c>
    </row>
    <row r="34" spans="1:22" ht="12.75">
      <c r="A34" s="4" t="s">
        <v>52</v>
      </c>
      <c r="B34" s="4" t="s">
        <v>53</v>
      </c>
      <c r="C34" s="7">
        <v>-11995.8</v>
      </c>
      <c r="D34" s="7">
        <v>-199.92</v>
      </c>
      <c r="E34" s="7">
        <v>-199.92</v>
      </c>
      <c r="F34" s="7">
        <v>-199.92</v>
      </c>
      <c r="G34" s="7">
        <v>-199.92</v>
      </c>
      <c r="H34" s="7">
        <v>-199.92</v>
      </c>
      <c r="I34" s="7">
        <v>-199.92</v>
      </c>
      <c r="J34" s="7">
        <v>-199.92</v>
      </c>
      <c r="K34" s="7">
        <v>-199.92</v>
      </c>
      <c r="L34" s="7">
        <v>-199.92</v>
      </c>
      <c r="M34" s="8">
        <v>-199.92</v>
      </c>
      <c r="N34" s="8">
        <v>-199.92</v>
      </c>
      <c r="O34" s="8">
        <v>-199.92</v>
      </c>
      <c r="P34" s="8">
        <f t="shared" si="3"/>
        <v>-2399.0400000000004</v>
      </c>
      <c r="Q34" s="8">
        <f t="shared" si="0"/>
        <v>-14394.84</v>
      </c>
      <c r="S34" s="8">
        <v>-2399.04</v>
      </c>
      <c r="T34" s="8">
        <f t="shared" si="1"/>
        <v>0</v>
      </c>
      <c r="U34" s="8">
        <v>-14394.84</v>
      </c>
      <c r="V34" s="8">
        <f t="shared" si="2"/>
        <v>0</v>
      </c>
    </row>
    <row r="35" spans="1:22" ht="12.75">
      <c r="A35" s="4" t="s">
        <v>54</v>
      </c>
      <c r="B35" s="4" t="s">
        <v>55</v>
      </c>
      <c r="C35" s="7">
        <v>-8300.8</v>
      </c>
      <c r="D35" s="7">
        <v>-138.34</v>
      </c>
      <c r="E35" s="7">
        <v>-138.34</v>
      </c>
      <c r="F35" s="7">
        <v>-138.34</v>
      </c>
      <c r="G35" s="7">
        <v>-138.34</v>
      </c>
      <c r="H35" s="7">
        <v>-138.34</v>
      </c>
      <c r="I35" s="7">
        <v>-138.34</v>
      </c>
      <c r="J35" s="7">
        <v>-138.34</v>
      </c>
      <c r="K35" s="7">
        <v>-138.34</v>
      </c>
      <c r="L35" s="7">
        <v>-138.34</v>
      </c>
      <c r="M35" s="8">
        <v>-138.34</v>
      </c>
      <c r="N35" s="8">
        <v>-138.34</v>
      </c>
      <c r="O35" s="8">
        <v>-138.34</v>
      </c>
      <c r="P35" s="8">
        <f t="shared" si="3"/>
        <v>-1660.0799999999997</v>
      </c>
      <c r="Q35" s="8">
        <f t="shared" si="0"/>
        <v>-9960.88</v>
      </c>
      <c r="S35" s="8">
        <v>-1660.08</v>
      </c>
      <c r="T35" s="8">
        <f t="shared" si="1"/>
        <v>0</v>
      </c>
      <c r="U35" s="8">
        <v>-9960.88</v>
      </c>
      <c r="V35" s="8">
        <f t="shared" si="2"/>
        <v>0</v>
      </c>
    </row>
    <row r="36" spans="1:22" ht="12.75">
      <c r="A36" s="4" t="s">
        <v>56</v>
      </c>
      <c r="B36" s="4" t="s">
        <v>57</v>
      </c>
      <c r="C36" s="7">
        <v>-276848.94</v>
      </c>
      <c r="D36" s="7">
        <v>-644.96</v>
      </c>
      <c r="E36" s="7">
        <v>-769.65</v>
      </c>
      <c r="F36" s="7">
        <v>-744.5</v>
      </c>
      <c r="G36" s="7">
        <v>-766.7</v>
      </c>
      <c r="H36" s="7">
        <v>-745.75</v>
      </c>
      <c r="I36" s="7">
        <v>-745.18</v>
      </c>
      <c r="J36" s="7">
        <v>-744.79</v>
      </c>
      <c r="K36" s="7">
        <v>-743.58</v>
      </c>
      <c r="L36" s="7">
        <v>-742.13</v>
      </c>
      <c r="M36" s="8">
        <v>-409.32</v>
      </c>
      <c r="N36" s="8">
        <v>-399.39</v>
      </c>
      <c r="O36" s="8">
        <v>-398.48</v>
      </c>
      <c r="P36" s="8">
        <f t="shared" si="3"/>
        <v>-7854.43</v>
      </c>
      <c r="Q36" s="8">
        <f t="shared" si="0"/>
        <v>-284703.37</v>
      </c>
      <c r="S36" s="8">
        <v>-7854.43</v>
      </c>
      <c r="T36" s="8">
        <f t="shared" si="1"/>
        <v>0</v>
      </c>
      <c r="U36" s="8">
        <v>-284703.37</v>
      </c>
      <c r="V36" s="8">
        <f t="shared" si="2"/>
        <v>0</v>
      </c>
    </row>
    <row r="37" spans="1:22" ht="12.75">
      <c r="A37" s="4" t="s">
        <v>58</v>
      </c>
      <c r="B37" s="4" t="s">
        <v>59</v>
      </c>
      <c r="C37" s="7">
        <v>-408352.91</v>
      </c>
      <c r="D37" s="7">
        <v>-1298.09</v>
      </c>
      <c r="E37" s="7">
        <v>-1185.03</v>
      </c>
      <c r="F37" s="7">
        <v>-1139.97</v>
      </c>
      <c r="G37" s="7">
        <v>-1139.33</v>
      </c>
      <c r="H37" s="7">
        <v>-882.82</v>
      </c>
      <c r="I37" s="7">
        <v>-821.42</v>
      </c>
      <c r="J37" s="7">
        <v>-821.11</v>
      </c>
      <c r="K37" s="7">
        <v>-488.89</v>
      </c>
      <c r="L37" s="7">
        <v>-755.2</v>
      </c>
      <c r="M37" s="8">
        <v>-807.78</v>
      </c>
      <c r="N37" s="8">
        <v>-831.3</v>
      </c>
      <c r="O37" s="8">
        <v>-801.74</v>
      </c>
      <c r="P37" s="8">
        <f t="shared" si="3"/>
        <v>-10972.68</v>
      </c>
      <c r="Q37" s="8">
        <f t="shared" si="0"/>
        <v>-419325.58999999997</v>
      </c>
      <c r="S37" s="8">
        <v>-10972.68</v>
      </c>
      <c r="T37" s="8">
        <f t="shared" si="1"/>
        <v>0</v>
      </c>
      <c r="U37" s="8">
        <v>-419325.59</v>
      </c>
      <c r="V37" s="8">
        <f t="shared" si="2"/>
        <v>0</v>
      </c>
    </row>
    <row r="38" spans="1:22" ht="12.75">
      <c r="A38" s="4" t="s">
        <v>60</v>
      </c>
      <c r="B38" s="4" t="s">
        <v>61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v>0</v>
      </c>
      <c r="N38" s="8">
        <v>0</v>
      </c>
      <c r="O38" s="8">
        <v>0</v>
      </c>
      <c r="P38" s="8">
        <f t="shared" si="3"/>
        <v>0</v>
      </c>
      <c r="Q38" s="8">
        <f t="shared" si="0"/>
        <v>0</v>
      </c>
      <c r="S38" s="8">
        <v>0</v>
      </c>
      <c r="T38" s="8">
        <f t="shared" si="1"/>
        <v>0</v>
      </c>
      <c r="U38" s="8">
        <v>0</v>
      </c>
      <c r="V38" s="8">
        <f t="shared" si="2"/>
        <v>0</v>
      </c>
    </row>
    <row r="39" spans="1:22" ht="12.75">
      <c r="A39" s="4" t="s">
        <v>62</v>
      </c>
      <c r="B39" s="4" t="s">
        <v>63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v>0</v>
      </c>
      <c r="N39" s="8">
        <v>0</v>
      </c>
      <c r="O39" s="8">
        <v>0</v>
      </c>
      <c r="P39" s="8">
        <f t="shared" si="3"/>
        <v>0</v>
      </c>
      <c r="Q39" s="8">
        <f t="shared" si="0"/>
        <v>0</v>
      </c>
      <c r="S39" s="8">
        <v>0</v>
      </c>
      <c r="T39" s="8">
        <f t="shared" si="1"/>
        <v>0</v>
      </c>
      <c r="U39" s="8">
        <v>0</v>
      </c>
      <c r="V39" s="8">
        <f t="shared" si="2"/>
        <v>0</v>
      </c>
    </row>
    <row r="40" spans="1:22" ht="12.75">
      <c r="A40" s="4" t="s">
        <v>64</v>
      </c>
      <c r="B40" s="4" t="s">
        <v>65</v>
      </c>
      <c r="C40" s="7">
        <v>-2116538.59</v>
      </c>
      <c r="D40" s="7">
        <v>-19933.86</v>
      </c>
      <c r="E40" s="7">
        <v>-6387.08</v>
      </c>
      <c r="F40" s="7">
        <v>-19808.42</v>
      </c>
      <c r="G40" s="7">
        <v>-19808.43</v>
      </c>
      <c r="H40" s="7">
        <v>-19808.42</v>
      </c>
      <c r="I40" s="7">
        <v>-19808.43</v>
      </c>
      <c r="J40" s="7">
        <v>249211.21</v>
      </c>
      <c r="K40" s="7">
        <v>-22343.35</v>
      </c>
      <c r="L40" s="7">
        <v>-22343.34</v>
      </c>
      <c r="M40" s="8">
        <v>-22343.36</v>
      </c>
      <c r="N40" s="8">
        <v>-22343.34</v>
      </c>
      <c r="O40" s="8">
        <v>109939.82</v>
      </c>
      <c r="P40" s="8">
        <f t="shared" si="3"/>
        <v>164223</v>
      </c>
      <c r="Q40" s="8">
        <f t="shared" si="0"/>
        <v>-1952315.5899999999</v>
      </c>
      <c r="S40" s="8">
        <v>164223</v>
      </c>
      <c r="T40" s="8">
        <f t="shared" si="1"/>
        <v>0</v>
      </c>
      <c r="U40" s="8">
        <v>-1952315.59</v>
      </c>
      <c r="V40" s="8">
        <f t="shared" si="2"/>
        <v>0</v>
      </c>
    </row>
    <row r="41" spans="1:22" ht="12.75">
      <c r="A41" s="4" t="s">
        <v>66</v>
      </c>
      <c r="B41" s="4" t="s">
        <v>67</v>
      </c>
      <c r="C41" s="7">
        <v>-386629.48</v>
      </c>
      <c r="D41" s="7">
        <v>-6063.47</v>
      </c>
      <c r="E41" s="7">
        <v>-6063.43</v>
      </c>
      <c r="F41" s="7">
        <v>-6063.47</v>
      </c>
      <c r="G41" s="7">
        <v>-6063.43</v>
      </c>
      <c r="H41" s="7">
        <v>-6063.47</v>
      </c>
      <c r="I41" s="7">
        <v>-6063.43</v>
      </c>
      <c r="J41" s="7">
        <v>-6063.47</v>
      </c>
      <c r="K41" s="7">
        <v>-6063.43</v>
      </c>
      <c r="L41" s="7">
        <v>-5427.45</v>
      </c>
      <c r="M41" s="8">
        <v>37065.42</v>
      </c>
      <c r="N41" s="8">
        <v>-6429.59</v>
      </c>
      <c r="O41" s="8">
        <v>-6429.55</v>
      </c>
      <c r="P41" s="8">
        <f t="shared" si="3"/>
        <v>-29728.770000000004</v>
      </c>
      <c r="Q41" s="8">
        <f t="shared" si="0"/>
        <v>-416358.25</v>
      </c>
      <c r="S41" s="8">
        <v>-29728.77</v>
      </c>
      <c r="T41" s="8">
        <f t="shared" si="1"/>
        <v>0</v>
      </c>
      <c r="U41" s="8">
        <v>-416358.25</v>
      </c>
      <c r="V41" s="8">
        <f t="shared" si="2"/>
        <v>0</v>
      </c>
    </row>
    <row r="42" spans="1:22" ht="12.75">
      <c r="A42" s="4" t="s">
        <v>68</v>
      </c>
      <c r="B42" s="4" t="s">
        <v>69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v>0</v>
      </c>
      <c r="N42" s="8">
        <v>0</v>
      </c>
      <c r="O42" s="8">
        <v>0</v>
      </c>
      <c r="P42" s="8">
        <f t="shared" si="3"/>
        <v>0</v>
      </c>
      <c r="Q42" s="8">
        <f t="shared" si="0"/>
        <v>0</v>
      </c>
      <c r="S42" s="8">
        <v>0</v>
      </c>
      <c r="T42" s="8">
        <f t="shared" si="1"/>
        <v>0</v>
      </c>
      <c r="U42" s="8">
        <v>0</v>
      </c>
      <c r="V42" s="8">
        <f t="shared" si="2"/>
        <v>0</v>
      </c>
    </row>
    <row r="43" spans="1:22" ht="12.75">
      <c r="A43" s="4" t="s">
        <v>70</v>
      </c>
      <c r="B43" s="4" t="s">
        <v>71</v>
      </c>
      <c r="C43" s="7">
        <v>-1677574.23</v>
      </c>
      <c r="D43" s="7">
        <v>-3637.44</v>
      </c>
      <c r="E43" s="7">
        <v>-3637.44</v>
      </c>
      <c r="F43" s="7">
        <v>-3637.44</v>
      </c>
      <c r="G43" s="7">
        <v>-3637.44</v>
      </c>
      <c r="H43" s="7">
        <v>-3637.44</v>
      </c>
      <c r="I43" s="7">
        <v>-3637.44</v>
      </c>
      <c r="J43" s="7">
        <v>-3637.44</v>
      </c>
      <c r="K43" s="7">
        <v>-3637.44</v>
      </c>
      <c r="L43" s="7">
        <v>-3637.44</v>
      </c>
      <c r="M43" s="8">
        <v>-3635.16</v>
      </c>
      <c r="N43" s="8">
        <v>-3634.47</v>
      </c>
      <c r="O43" s="8">
        <v>-3634.47</v>
      </c>
      <c r="P43" s="8">
        <f t="shared" si="3"/>
        <v>-43641.06</v>
      </c>
      <c r="Q43" s="8">
        <f t="shared" si="0"/>
        <v>-1721215.29</v>
      </c>
      <c r="S43" s="8">
        <v>-43641.06</v>
      </c>
      <c r="T43" s="8">
        <f t="shared" si="1"/>
        <v>0</v>
      </c>
      <c r="U43" s="8">
        <v>-1721215.29</v>
      </c>
      <c r="V43" s="8">
        <f t="shared" si="2"/>
        <v>0</v>
      </c>
    </row>
    <row r="44" spans="1:22" ht="12.75">
      <c r="A44" s="4" t="s">
        <v>72</v>
      </c>
      <c r="B44" s="4" t="s">
        <v>73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">
        <v>0</v>
      </c>
      <c r="N44" s="8">
        <v>0</v>
      </c>
      <c r="O44" s="8">
        <v>0</v>
      </c>
      <c r="P44" s="8">
        <f t="shared" si="3"/>
        <v>0</v>
      </c>
      <c r="Q44" s="8">
        <f t="shared" si="0"/>
        <v>0</v>
      </c>
      <c r="S44" s="8">
        <v>0</v>
      </c>
      <c r="T44" s="8">
        <f t="shared" si="1"/>
        <v>0</v>
      </c>
      <c r="U44" s="8">
        <v>0</v>
      </c>
      <c r="V44" s="8">
        <f t="shared" si="2"/>
        <v>0</v>
      </c>
    </row>
    <row r="45" spans="1:22" ht="12.75">
      <c r="A45" s="4" t="s">
        <v>74</v>
      </c>
      <c r="B45" s="4" t="s">
        <v>75</v>
      </c>
      <c r="C45" s="7">
        <v>-505785.99</v>
      </c>
      <c r="D45" s="7">
        <v>-1853.1</v>
      </c>
      <c r="E45" s="7">
        <v>-1869.52</v>
      </c>
      <c r="F45" s="7">
        <v>-1882.96</v>
      </c>
      <c r="G45" s="7">
        <v>-1903.36</v>
      </c>
      <c r="H45" s="7">
        <v>-1921.52</v>
      </c>
      <c r="I45" s="7">
        <v>-1928.01</v>
      </c>
      <c r="J45" s="7">
        <v>-1866.55</v>
      </c>
      <c r="K45" s="7">
        <v>-1874.82</v>
      </c>
      <c r="L45" s="7">
        <v>-1907.51</v>
      </c>
      <c r="M45" s="8">
        <v>-1864.95</v>
      </c>
      <c r="N45" s="8">
        <v>-1864.66</v>
      </c>
      <c r="O45" s="8">
        <v>-1887.24</v>
      </c>
      <c r="P45" s="8">
        <f t="shared" si="3"/>
        <v>-22624.2</v>
      </c>
      <c r="Q45" s="8">
        <f t="shared" si="0"/>
        <v>-528410.19</v>
      </c>
      <c r="S45" s="8">
        <v>-22624.2</v>
      </c>
      <c r="T45" s="8">
        <f t="shared" si="1"/>
        <v>0</v>
      </c>
      <c r="U45" s="8">
        <v>-528410.19</v>
      </c>
      <c r="V45" s="8">
        <f t="shared" si="2"/>
        <v>0</v>
      </c>
    </row>
    <row r="46" spans="1:22" ht="12.75">
      <c r="A46" s="4" t="s">
        <v>76</v>
      </c>
      <c r="B46" s="4" t="s">
        <v>77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8">
        <v>0</v>
      </c>
      <c r="N46" s="8">
        <v>0</v>
      </c>
      <c r="O46" s="8">
        <v>0</v>
      </c>
      <c r="P46" s="8">
        <f t="shared" si="3"/>
        <v>0</v>
      </c>
      <c r="Q46" s="8">
        <f t="shared" si="0"/>
        <v>0</v>
      </c>
      <c r="S46" s="8">
        <v>0</v>
      </c>
      <c r="T46" s="8">
        <f t="shared" si="1"/>
        <v>0</v>
      </c>
      <c r="U46" s="8">
        <v>0</v>
      </c>
      <c r="V46" s="8">
        <f t="shared" si="2"/>
        <v>0</v>
      </c>
    </row>
    <row r="47" spans="1:22" ht="12.75">
      <c r="A47" s="4" t="s">
        <v>78</v>
      </c>
      <c r="B47" s="4" t="s">
        <v>79</v>
      </c>
      <c r="C47" s="7">
        <v>-184295.98</v>
      </c>
      <c r="D47" s="7">
        <v>-568.19</v>
      </c>
      <c r="E47" s="7">
        <v>-570.12</v>
      </c>
      <c r="F47" s="7">
        <v>-570.12</v>
      </c>
      <c r="G47" s="7">
        <v>-570.12</v>
      </c>
      <c r="H47" s="7">
        <v>-570.12</v>
      </c>
      <c r="I47" s="7">
        <v>-570.12</v>
      </c>
      <c r="J47" s="7">
        <v>-570.12</v>
      </c>
      <c r="K47" s="7">
        <v>-570.12</v>
      </c>
      <c r="L47" s="7">
        <v>-573.56</v>
      </c>
      <c r="M47" s="8">
        <v>-621.44</v>
      </c>
      <c r="N47" s="8">
        <v>-616.73</v>
      </c>
      <c r="O47" s="8">
        <v>-606.95</v>
      </c>
      <c r="P47" s="8">
        <f t="shared" si="3"/>
        <v>-6977.71</v>
      </c>
      <c r="Q47" s="8">
        <f t="shared" si="0"/>
        <v>-191273.69</v>
      </c>
      <c r="S47" s="8">
        <v>-6977.71</v>
      </c>
      <c r="T47" s="8">
        <f t="shared" si="1"/>
        <v>0</v>
      </c>
      <c r="U47" s="8">
        <v>-191273.69</v>
      </c>
      <c r="V47" s="8">
        <f t="shared" si="2"/>
        <v>0</v>
      </c>
    </row>
    <row r="48" spans="1:22" ht="12.75">
      <c r="A48" s="4" t="s">
        <v>80</v>
      </c>
      <c r="B48" s="4" t="s">
        <v>81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8">
        <v>0</v>
      </c>
      <c r="N48" s="8">
        <v>0</v>
      </c>
      <c r="O48" s="8">
        <v>0</v>
      </c>
      <c r="P48" s="8">
        <f t="shared" si="3"/>
        <v>0</v>
      </c>
      <c r="Q48" s="8">
        <f t="shared" si="0"/>
        <v>0</v>
      </c>
      <c r="S48" s="8">
        <v>0</v>
      </c>
      <c r="T48" s="8">
        <f t="shared" si="1"/>
        <v>0</v>
      </c>
      <c r="U48" s="8">
        <v>0</v>
      </c>
      <c r="V48" s="8">
        <f t="shared" si="2"/>
        <v>0</v>
      </c>
    </row>
    <row r="49" spans="1:22" ht="12.75">
      <c r="A49" s="4" t="s">
        <v>82</v>
      </c>
      <c r="B49" s="4" t="s">
        <v>83</v>
      </c>
      <c r="C49" s="7">
        <v>-258155.35</v>
      </c>
      <c r="D49" s="7">
        <v>-3684.78</v>
      </c>
      <c r="E49" s="7">
        <v>-3684.78</v>
      </c>
      <c r="F49" s="7">
        <v>-3684.78</v>
      </c>
      <c r="G49" s="7">
        <v>-3684.78</v>
      </c>
      <c r="H49" s="7">
        <v>-3684.78</v>
      </c>
      <c r="I49" s="7">
        <v>-3684.78</v>
      </c>
      <c r="J49" s="7">
        <v>-3684.78</v>
      </c>
      <c r="K49" s="7">
        <v>-3684.78</v>
      </c>
      <c r="L49" s="7">
        <v>-3684.78</v>
      </c>
      <c r="M49" s="8">
        <v>-3684.78</v>
      </c>
      <c r="N49" s="8">
        <v>-3684.78</v>
      </c>
      <c r="O49" s="8">
        <v>-3684.78</v>
      </c>
      <c r="P49" s="8">
        <f t="shared" si="3"/>
        <v>-44217.35999999999</v>
      </c>
      <c r="Q49" s="8">
        <f t="shared" si="0"/>
        <v>-302372.71</v>
      </c>
      <c r="S49" s="8">
        <v>-44217.36</v>
      </c>
      <c r="T49" s="8">
        <f t="shared" si="1"/>
        <v>0</v>
      </c>
      <c r="U49" s="8">
        <v>-302372.71</v>
      </c>
      <c r="V49" s="8">
        <f t="shared" si="2"/>
        <v>0</v>
      </c>
    </row>
    <row r="50" spans="1:22" ht="12.75">
      <c r="A50" s="4" t="s">
        <v>84</v>
      </c>
      <c r="B50" s="4" t="s">
        <v>85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8">
        <v>0</v>
      </c>
      <c r="N50" s="8">
        <v>0</v>
      </c>
      <c r="O50" s="8">
        <v>0</v>
      </c>
      <c r="P50" s="8">
        <f t="shared" si="3"/>
        <v>0</v>
      </c>
      <c r="Q50" s="8">
        <f t="shared" si="0"/>
        <v>0</v>
      </c>
      <c r="S50" s="8">
        <v>0</v>
      </c>
      <c r="T50" s="8">
        <f t="shared" si="1"/>
        <v>0</v>
      </c>
      <c r="U50" s="8">
        <v>0</v>
      </c>
      <c r="V50" s="8">
        <f t="shared" si="2"/>
        <v>0</v>
      </c>
    </row>
    <row r="51" spans="1:22" ht="12.75">
      <c r="A51" s="4" t="s">
        <v>86</v>
      </c>
      <c r="B51" s="4" t="s">
        <v>87</v>
      </c>
      <c r="C51" s="7">
        <v>-77619.27</v>
      </c>
      <c r="D51" s="7">
        <v>-222.51</v>
      </c>
      <c r="E51" s="7">
        <v>-223.86</v>
      </c>
      <c r="F51" s="7">
        <v>-223.86</v>
      </c>
      <c r="G51" s="7">
        <v>-222.62</v>
      </c>
      <c r="H51" s="7">
        <v>-222.53</v>
      </c>
      <c r="I51" s="7">
        <v>-222.53</v>
      </c>
      <c r="J51" s="7">
        <v>-222.53</v>
      </c>
      <c r="K51" s="7">
        <v>-222.53</v>
      </c>
      <c r="L51" s="7">
        <v>-222.11</v>
      </c>
      <c r="M51" s="8">
        <v>-221.78</v>
      </c>
      <c r="N51" s="8">
        <v>-221.78</v>
      </c>
      <c r="O51" s="8">
        <v>-221.78</v>
      </c>
      <c r="P51" s="8">
        <f t="shared" si="3"/>
        <v>-2670.4200000000005</v>
      </c>
      <c r="Q51" s="8">
        <f t="shared" si="0"/>
        <v>-80289.69</v>
      </c>
      <c r="S51" s="8">
        <v>-2670.42</v>
      </c>
      <c r="T51" s="8">
        <f t="shared" si="1"/>
        <v>0</v>
      </c>
      <c r="U51" s="8">
        <v>-80289.69</v>
      </c>
      <c r="V51" s="8">
        <f t="shared" si="2"/>
        <v>0</v>
      </c>
    </row>
    <row r="52" spans="1:22" ht="12.75">
      <c r="A52" s="4" t="s">
        <v>88</v>
      </c>
      <c r="B52" s="4" t="s">
        <v>89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8">
        <v>0</v>
      </c>
      <c r="N52" s="8">
        <v>0</v>
      </c>
      <c r="O52" s="8">
        <v>0</v>
      </c>
      <c r="P52" s="8">
        <f t="shared" si="3"/>
        <v>0</v>
      </c>
      <c r="Q52" s="8">
        <f t="shared" si="0"/>
        <v>0</v>
      </c>
      <c r="S52" s="8">
        <v>0</v>
      </c>
      <c r="T52" s="8">
        <f t="shared" si="1"/>
        <v>0</v>
      </c>
      <c r="U52" s="8">
        <v>0</v>
      </c>
      <c r="V52" s="8">
        <f t="shared" si="2"/>
        <v>0</v>
      </c>
    </row>
    <row r="53" spans="1:22" ht="12.75">
      <c r="A53" s="4" t="s">
        <v>90</v>
      </c>
      <c r="B53" s="4" t="s">
        <v>91</v>
      </c>
      <c r="C53" s="7">
        <v>-135261.88</v>
      </c>
      <c r="D53" s="7">
        <v>-792.92</v>
      </c>
      <c r="E53" s="7">
        <v>-792.92</v>
      </c>
      <c r="F53" s="7">
        <v>-792.92</v>
      </c>
      <c r="G53" s="7">
        <v>-792.92</v>
      </c>
      <c r="H53" s="7">
        <v>-792.92</v>
      </c>
      <c r="I53" s="7">
        <v>-647.01</v>
      </c>
      <c r="J53" s="7">
        <v>-953.35</v>
      </c>
      <c r="K53" s="7">
        <v>-953.35</v>
      </c>
      <c r="L53" s="7">
        <v>-931.16</v>
      </c>
      <c r="M53" s="8">
        <v>-1050.8</v>
      </c>
      <c r="N53" s="8">
        <v>-1050.8</v>
      </c>
      <c r="O53" s="8">
        <v>-1021.79</v>
      </c>
      <c r="P53" s="8">
        <f t="shared" si="3"/>
        <v>-10572.86</v>
      </c>
      <c r="Q53" s="8">
        <f t="shared" si="0"/>
        <v>-145834.74</v>
      </c>
      <c r="S53" s="8">
        <v>-10572.86</v>
      </c>
      <c r="T53" s="8">
        <f t="shared" si="1"/>
        <v>0</v>
      </c>
      <c r="U53" s="8">
        <v>-145834.74</v>
      </c>
      <c r="V53" s="8">
        <f t="shared" si="2"/>
        <v>0</v>
      </c>
    </row>
    <row r="54" spans="1:22" ht="12.75">
      <c r="A54" s="4" t="s">
        <v>92</v>
      </c>
      <c r="B54" s="4" t="s">
        <v>93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v>0</v>
      </c>
      <c r="N54" s="8">
        <v>0</v>
      </c>
      <c r="O54" s="8">
        <v>0</v>
      </c>
      <c r="P54" s="8">
        <f t="shared" si="3"/>
        <v>0</v>
      </c>
      <c r="Q54" s="8">
        <f t="shared" si="0"/>
        <v>0</v>
      </c>
      <c r="S54" s="8">
        <v>0</v>
      </c>
      <c r="T54" s="8">
        <f t="shared" si="1"/>
        <v>0</v>
      </c>
      <c r="U54" s="8">
        <v>0</v>
      </c>
      <c r="V54" s="8">
        <f t="shared" si="2"/>
        <v>0</v>
      </c>
    </row>
    <row r="55" spans="1:22" ht="12.75">
      <c r="A55" s="4" t="s">
        <v>94</v>
      </c>
      <c r="B55" s="4" t="s">
        <v>95</v>
      </c>
      <c r="C55" s="7">
        <v>-419980.42</v>
      </c>
      <c r="D55" s="7">
        <v>-2638.81</v>
      </c>
      <c r="E55" s="7">
        <v>-3853.15</v>
      </c>
      <c r="F55" s="7">
        <v>-3853.15</v>
      </c>
      <c r="G55" s="7">
        <v>-3853.15</v>
      </c>
      <c r="H55" s="7">
        <v>-3008.64</v>
      </c>
      <c r="I55" s="7">
        <v>-3008.65</v>
      </c>
      <c r="J55" s="7">
        <v>-3008.64</v>
      </c>
      <c r="K55" s="7">
        <v>-3008.66</v>
      </c>
      <c r="L55" s="7">
        <v>69613.11</v>
      </c>
      <c r="M55" s="8">
        <v>-3686.91</v>
      </c>
      <c r="N55" s="8">
        <v>-3686.89</v>
      </c>
      <c r="O55" s="8">
        <v>-3686.91</v>
      </c>
      <c r="P55" s="8">
        <f t="shared" si="3"/>
        <v>32319.549999999992</v>
      </c>
      <c r="Q55" s="8">
        <f t="shared" si="0"/>
        <v>-387660.87</v>
      </c>
      <c r="S55" s="8">
        <v>32319.55</v>
      </c>
      <c r="T55" s="8">
        <f t="shared" si="1"/>
        <v>0</v>
      </c>
      <c r="U55" s="8">
        <v>-387660.87</v>
      </c>
      <c r="V55" s="8">
        <f t="shared" si="2"/>
        <v>0</v>
      </c>
    </row>
    <row r="56" spans="1:22" ht="12.75">
      <c r="A56" s="4" t="s">
        <v>96</v>
      </c>
      <c r="B56" s="4" t="s">
        <v>97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8">
        <v>0</v>
      </c>
      <c r="N56" s="8">
        <v>0</v>
      </c>
      <c r="O56" s="8">
        <v>0</v>
      </c>
      <c r="P56" s="8">
        <f t="shared" si="3"/>
        <v>0</v>
      </c>
      <c r="Q56" s="8">
        <f t="shared" si="0"/>
        <v>0</v>
      </c>
      <c r="S56" s="8">
        <v>0</v>
      </c>
      <c r="T56" s="8">
        <f t="shared" si="1"/>
        <v>0</v>
      </c>
      <c r="U56" s="8">
        <v>0</v>
      </c>
      <c r="V56" s="8">
        <f t="shared" si="2"/>
        <v>0</v>
      </c>
    </row>
    <row r="57" spans="1:22" ht="12.75">
      <c r="A57" s="4" t="s">
        <v>98</v>
      </c>
      <c r="B57" s="4" t="s">
        <v>99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8">
        <v>0</v>
      </c>
      <c r="N57" s="8">
        <v>0</v>
      </c>
      <c r="O57" s="8">
        <v>0</v>
      </c>
      <c r="P57" s="8">
        <f t="shared" si="3"/>
        <v>0</v>
      </c>
      <c r="Q57" s="8">
        <f t="shared" si="0"/>
        <v>0</v>
      </c>
      <c r="S57" s="8">
        <v>0</v>
      </c>
      <c r="T57" s="8">
        <f t="shared" si="1"/>
        <v>0</v>
      </c>
      <c r="U57" s="8">
        <v>0</v>
      </c>
      <c r="V57" s="8">
        <f t="shared" si="2"/>
        <v>0</v>
      </c>
    </row>
    <row r="58" spans="1:22" ht="12.75">
      <c r="A58" s="4" t="s">
        <v>100</v>
      </c>
      <c r="B58" s="4" t="s">
        <v>101</v>
      </c>
      <c r="C58" s="7">
        <v>121454.29</v>
      </c>
      <c r="D58" s="7">
        <v>-11557.92</v>
      </c>
      <c r="E58" s="7">
        <v>-10345.15</v>
      </c>
      <c r="F58" s="7">
        <v>29261.98</v>
      </c>
      <c r="G58" s="7">
        <v>5713</v>
      </c>
      <c r="H58" s="7">
        <v>7769.33</v>
      </c>
      <c r="I58" s="7">
        <v>-20101.02</v>
      </c>
      <c r="J58" s="7">
        <v>-12076.83</v>
      </c>
      <c r="K58" s="7">
        <v>17575.53</v>
      </c>
      <c r="L58" s="7">
        <v>-36285.2</v>
      </c>
      <c r="M58" s="8">
        <v>43243.6</v>
      </c>
      <c r="N58" s="8">
        <v>137.82</v>
      </c>
      <c r="O58" s="8">
        <v>-6813.48</v>
      </c>
      <c r="P58" s="8">
        <f t="shared" si="3"/>
        <v>6521.66</v>
      </c>
      <c r="Q58" s="8">
        <f t="shared" si="0"/>
        <v>127975.95</v>
      </c>
      <c r="S58" s="8">
        <v>6521.66</v>
      </c>
      <c r="T58" s="8">
        <f t="shared" si="1"/>
        <v>0</v>
      </c>
      <c r="U58" s="8">
        <v>127975.95</v>
      </c>
      <c r="V58" s="8">
        <f t="shared" si="2"/>
        <v>0</v>
      </c>
    </row>
    <row r="59" spans="1:22" ht="12.75">
      <c r="A59" s="4" t="s">
        <v>102</v>
      </c>
      <c r="B59" s="4" t="s">
        <v>103</v>
      </c>
      <c r="C59" s="7">
        <v>91162.15</v>
      </c>
      <c r="D59" s="7">
        <v>-5569.24</v>
      </c>
      <c r="E59" s="7">
        <v>-5660.39</v>
      </c>
      <c r="F59" s="7">
        <v>4765.37</v>
      </c>
      <c r="G59" s="7">
        <v>11265.24</v>
      </c>
      <c r="H59" s="7">
        <v>-140.53</v>
      </c>
      <c r="I59" s="7">
        <v>-5214.29</v>
      </c>
      <c r="J59" s="7">
        <v>9927.99</v>
      </c>
      <c r="K59" s="7">
        <v>9264.78</v>
      </c>
      <c r="L59" s="7">
        <v>-1828.47</v>
      </c>
      <c r="M59" s="8">
        <v>-16676.35</v>
      </c>
      <c r="N59" s="8">
        <v>37253.05</v>
      </c>
      <c r="O59" s="8">
        <v>37898.33</v>
      </c>
      <c r="P59" s="8">
        <f t="shared" si="3"/>
        <v>75285.49</v>
      </c>
      <c r="Q59" s="8">
        <f t="shared" si="0"/>
        <v>166447.64</v>
      </c>
      <c r="S59" s="8">
        <v>75285.49</v>
      </c>
      <c r="T59" s="8">
        <f t="shared" si="1"/>
        <v>0</v>
      </c>
      <c r="U59" s="8">
        <v>166447.64</v>
      </c>
      <c r="V59" s="8">
        <f t="shared" si="2"/>
        <v>0</v>
      </c>
    </row>
    <row r="60" spans="1:22" ht="12.75">
      <c r="A60" s="4" t="s">
        <v>104</v>
      </c>
      <c r="B60" s="4" t="s">
        <v>105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8">
        <v>0</v>
      </c>
      <c r="N60" s="8">
        <v>0</v>
      </c>
      <c r="O60" s="8">
        <v>0</v>
      </c>
      <c r="P60" s="8">
        <f t="shared" si="3"/>
        <v>0</v>
      </c>
      <c r="Q60" s="8">
        <f t="shared" si="0"/>
        <v>0</v>
      </c>
      <c r="S60" s="8">
        <v>0</v>
      </c>
      <c r="T60" s="8">
        <f t="shared" si="1"/>
        <v>0</v>
      </c>
      <c r="U60" s="8">
        <v>0</v>
      </c>
      <c r="V60" s="8">
        <f t="shared" si="2"/>
        <v>0</v>
      </c>
    </row>
    <row r="61" spans="1:22" ht="12.75">
      <c r="A61" s="4" t="s">
        <v>106</v>
      </c>
      <c r="B61" s="4" t="s">
        <v>107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8">
        <v>0</v>
      </c>
      <c r="N61" s="8">
        <v>0</v>
      </c>
      <c r="O61" s="8">
        <v>0</v>
      </c>
      <c r="P61" s="8">
        <f t="shared" si="3"/>
        <v>0</v>
      </c>
      <c r="Q61" s="8">
        <f t="shared" si="0"/>
        <v>0</v>
      </c>
      <c r="S61" s="8">
        <v>0</v>
      </c>
      <c r="T61" s="8">
        <f t="shared" si="1"/>
        <v>0</v>
      </c>
      <c r="U61" s="8">
        <v>0</v>
      </c>
      <c r="V61" s="8">
        <f t="shared" si="2"/>
        <v>0</v>
      </c>
    </row>
    <row r="62" spans="1:22" ht="12.75">
      <c r="A62" s="4" t="s">
        <v>108</v>
      </c>
      <c r="B62" s="4" t="s">
        <v>109</v>
      </c>
      <c r="C62" s="7">
        <v>1626501.36</v>
      </c>
      <c r="D62" s="7">
        <v>0</v>
      </c>
      <c r="E62" s="7">
        <v>-6771.77</v>
      </c>
      <c r="F62" s="7">
        <v>33004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20765.17</v>
      </c>
      <c r="M62" s="8">
        <v>0</v>
      </c>
      <c r="N62" s="8">
        <v>0</v>
      </c>
      <c r="O62" s="8">
        <v>12466.49</v>
      </c>
      <c r="P62" s="8">
        <f t="shared" si="3"/>
        <v>59463.88999999999</v>
      </c>
      <c r="Q62" s="8">
        <f t="shared" si="0"/>
        <v>1685965.25</v>
      </c>
      <c r="S62" s="8">
        <v>59463.89</v>
      </c>
      <c r="T62" s="8">
        <f t="shared" si="1"/>
        <v>0</v>
      </c>
      <c r="U62" s="8">
        <v>1685965.25</v>
      </c>
      <c r="V62" s="8">
        <f t="shared" si="2"/>
        <v>0</v>
      </c>
    </row>
    <row r="63" spans="1:22" ht="12.75">
      <c r="A63" s="4" t="s">
        <v>110</v>
      </c>
      <c r="B63" s="4" t="s">
        <v>111</v>
      </c>
      <c r="C63" s="7">
        <v>280525069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8">
        <v>0</v>
      </c>
      <c r="N63" s="8">
        <v>0</v>
      </c>
      <c r="O63" s="8">
        <v>0</v>
      </c>
      <c r="P63" s="8">
        <f t="shared" si="3"/>
        <v>0</v>
      </c>
      <c r="Q63" s="8">
        <f t="shared" si="0"/>
        <v>280525069</v>
      </c>
      <c r="S63" s="8">
        <v>0</v>
      </c>
      <c r="T63" s="8">
        <f t="shared" si="1"/>
        <v>0</v>
      </c>
      <c r="U63" s="8">
        <v>280525069</v>
      </c>
      <c r="V63" s="8">
        <f t="shared" si="2"/>
        <v>0</v>
      </c>
    </row>
    <row r="64" spans="1:22" ht="12.75">
      <c r="A64" s="4" t="s">
        <v>112</v>
      </c>
      <c r="B64" s="4" t="s">
        <v>113</v>
      </c>
      <c r="C64" s="7">
        <v>-280525069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8">
        <v>0</v>
      </c>
      <c r="N64" s="8">
        <v>0</v>
      </c>
      <c r="O64" s="8">
        <v>0</v>
      </c>
      <c r="P64" s="8">
        <f t="shared" si="3"/>
        <v>0</v>
      </c>
      <c r="Q64" s="8">
        <f t="shared" si="0"/>
        <v>-280525069</v>
      </c>
      <c r="S64" s="8">
        <v>0</v>
      </c>
      <c r="T64" s="8">
        <f t="shared" si="1"/>
        <v>0</v>
      </c>
      <c r="U64" s="8">
        <v>-280525069</v>
      </c>
      <c r="V64" s="8">
        <f t="shared" si="2"/>
        <v>0</v>
      </c>
    </row>
    <row r="65" spans="1:22" ht="12.75">
      <c r="A65" s="4" t="s">
        <v>114</v>
      </c>
      <c r="B65" s="4" t="s">
        <v>115</v>
      </c>
      <c r="C65" s="7">
        <v>934986.68</v>
      </c>
      <c r="D65" s="7">
        <v>-1557.18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8">
        <v>0</v>
      </c>
      <c r="N65" s="8">
        <v>0</v>
      </c>
      <c r="O65" s="8">
        <v>0</v>
      </c>
      <c r="P65" s="8">
        <f t="shared" si="3"/>
        <v>-1557.18</v>
      </c>
      <c r="Q65" s="8">
        <f t="shared" si="0"/>
        <v>933429.5</v>
      </c>
      <c r="S65" s="8">
        <v>-1557.18</v>
      </c>
      <c r="T65" s="8">
        <f t="shared" si="1"/>
        <v>0</v>
      </c>
      <c r="U65" s="8">
        <v>933429.5</v>
      </c>
      <c r="V65" s="8">
        <f t="shared" si="2"/>
        <v>0</v>
      </c>
    </row>
    <row r="66" spans="1:22" ht="12.75">
      <c r="A66" s="4" t="s">
        <v>116</v>
      </c>
      <c r="B66" s="4" t="s">
        <v>117</v>
      </c>
      <c r="C66" s="7">
        <v>1140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8">
        <v>0</v>
      </c>
      <c r="N66" s="8">
        <v>0</v>
      </c>
      <c r="O66" s="8">
        <v>0</v>
      </c>
      <c r="P66" s="8">
        <f t="shared" si="3"/>
        <v>0</v>
      </c>
      <c r="Q66" s="8">
        <f t="shared" si="0"/>
        <v>1140</v>
      </c>
      <c r="S66" s="8">
        <v>0</v>
      </c>
      <c r="T66" s="8">
        <f t="shared" si="1"/>
        <v>0</v>
      </c>
      <c r="U66" s="8">
        <v>1140</v>
      </c>
      <c r="V66" s="8">
        <f t="shared" si="2"/>
        <v>0</v>
      </c>
    </row>
    <row r="67" spans="1:22" ht="12.75">
      <c r="A67" s="4" t="s">
        <v>118</v>
      </c>
      <c r="B67" s="4" t="s">
        <v>119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8">
        <v>0</v>
      </c>
      <c r="N67" s="8">
        <v>0</v>
      </c>
      <c r="O67" s="8">
        <v>0</v>
      </c>
      <c r="P67" s="8">
        <f t="shared" si="3"/>
        <v>0</v>
      </c>
      <c r="Q67" s="8">
        <f t="shared" si="0"/>
        <v>0</v>
      </c>
      <c r="S67" s="8">
        <v>0</v>
      </c>
      <c r="T67" s="8">
        <f t="shared" si="1"/>
        <v>0</v>
      </c>
      <c r="U67" s="8">
        <v>0</v>
      </c>
      <c r="V67" s="8">
        <f t="shared" si="2"/>
        <v>0</v>
      </c>
    </row>
    <row r="68" spans="1:22" ht="12.75">
      <c r="A68" s="4" t="s">
        <v>120</v>
      </c>
      <c r="B68" s="4" t="s">
        <v>121</v>
      </c>
      <c r="C68" s="7">
        <v>776819.8</v>
      </c>
      <c r="D68" s="7">
        <v>0</v>
      </c>
      <c r="E68" s="7">
        <v>0</v>
      </c>
      <c r="F68" s="7">
        <v>41490.21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8">
        <v>0</v>
      </c>
      <c r="N68" s="8">
        <v>0</v>
      </c>
      <c r="O68" s="8">
        <v>0</v>
      </c>
      <c r="P68" s="8">
        <f t="shared" si="3"/>
        <v>41490.21</v>
      </c>
      <c r="Q68" s="8">
        <f t="shared" si="0"/>
        <v>818310.01</v>
      </c>
      <c r="S68" s="8">
        <v>41490.21</v>
      </c>
      <c r="T68" s="8">
        <f t="shared" si="1"/>
        <v>0</v>
      </c>
      <c r="U68" s="8">
        <v>818310.01</v>
      </c>
      <c r="V68" s="8">
        <f t="shared" si="2"/>
        <v>0</v>
      </c>
    </row>
    <row r="69" spans="1:22" ht="12.75">
      <c r="A69" s="4" t="s">
        <v>122</v>
      </c>
      <c r="B69" s="4" t="s">
        <v>123</v>
      </c>
      <c r="C69" s="7">
        <v>190376.45</v>
      </c>
      <c r="D69" s="7">
        <v>-10600.3</v>
      </c>
      <c r="E69" s="7">
        <v>-10823.6</v>
      </c>
      <c r="F69" s="7">
        <v>-10831.84</v>
      </c>
      <c r="G69" s="7">
        <v>0</v>
      </c>
      <c r="H69" s="7">
        <v>-21701.17</v>
      </c>
      <c r="I69" s="7">
        <v>-10989.78</v>
      </c>
      <c r="J69" s="7">
        <v>0</v>
      </c>
      <c r="K69" s="7">
        <v>0</v>
      </c>
      <c r="L69" s="7">
        <v>0</v>
      </c>
      <c r="M69" s="8">
        <v>18000</v>
      </c>
      <c r="N69" s="8">
        <v>0</v>
      </c>
      <c r="O69" s="8">
        <v>-72717.76</v>
      </c>
      <c r="P69" s="8">
        <f t="shared" si="3"/>
        <v>-119664.45</v>
      </c>
      <c r="Q69" s="8">
        <f t="shared" si="0"/>
        <v>70712.00000000001</v>
      </c>
      <c r="S69" s="8">
        <v>-119664.45</v>
      </c>
      <c r="T69" s="8">
        <f t="shared" si="1"/>
        <v>0</v>
      </c>
      <c r="U69" s="8">
        <v>70712</v>
      </c>
      <c r="V69" s="8">
        <f t="shared" si="2"/>
        <v>0</v>
      </c>
    </row>
    <row r="70" spans="1:22" ht="12.75">
      <c r="A70" s="4" t="s">
        <v>124</v>
      </c>
      <c r="B70" s="4" t="s">
        <v>125</v>
      </c>
      <c r="C70" s="7">
        <v>-190376.45</v>
      </c>
      <c r="D70" s="7">
        <v>10600.3</v>
      </c>
      <c r="E70" s="7">
        <v>10823.6</v>
      </c>
      <c r="F70" s="7">
        <v>10831.84</v>
      </c>
      <c r="G70" s="7">
        <v>10823.85</v>
      </c>
      <c r="H70" s="7">
        <v>10877.32</v>
      </c>
      <c r="I70" s="7">
        <v>10989.78</v>
      </c>
      <c r="J70" s="7">
        <v>-10300</v>
      </c>
      <c r="K70" s="7">
        <v>-7700</v>
      </c>
      <c r="L70" s="7">
        <v>0</v>
      </c>
      <c r="M70" s="8">
        <v>0</v>
      </c>
      <c r="N70" s="8">
        <v>0</v>
      </c>
      <c r="O70" s="8">
        <v>72717.76</v>
      </c>
      <c r="P70" s="8">
        <f t="shared" si="3"/>
        <v>119664.45</v>
      </c>
      <c r="Q70" s="8">
        <f t="shared" si="0"/>
        <v>-70712.00000000001</v>
      </c>
      <c r="S70" s="8">
        <v>119664.45</v>
      </c>
      <c r="T70" s="8">
        <f t="shared" si="1"/>
        <v>0</v>
      </c>
      <c r="U70" s="8">
        <v>-70712</v>
      </c>
      <c r="V70" s="8">
        <f t="shared" si="2"/>
        <v>0</v>
      </c>
    </row>
    <row r="71" spans="1:22" ht="12.75">
      <c r="A71" s="4" t="s">
        <v>126</v>
      </c>
      <c r="B71" s="4" t="s">
        <v>127</v>
      </c>
      <c r="C71" s="7">
        <v>1536090.97</v>
      </c>
      <c r="D71" s="7">
        <v>-590992.56</v>
      </c>
      <c r="E71" s="7">
        <v>32130.77</v>
      </c>
      <c r="F71" s="7">
        <v>2145759.08</v>
      </c>
      <c r="G71" s="7">
        <v>-1912411.31</v>
      </c>
      <c r="H71" s="7">
        <v>-193782.67</v>
      </c>
      <c r="I71" s="7">
        <v>79540.27</v>
      </c>
      <c r="J71" s="7">
        <v>565469.99</v>
      </c>
      <c r="K71" s="7">
        <v>-692889.51</v>
      </c>
      <c r="L71" s="7">
        <v>660446.49</v>
      </c>
      <c r="M71" s="8">
        <v>304661.09</v>
      </c>
      <c r="N71" s="8">
        <v>-683979.23</v>
      </c>
      <c r="O71" s="8">
        <v>591280.74</v>
      </c>
      <c r="P71" s="8">
        <f t="shared" si="3"/>
        <v>305233.14999999997</v>
      </c>
      <c r="Q71" s="8">
        <f t="shared" si="0"/>
        <v>1841324.1199999999</v>
      </c>
      <c r="S71" s="8">
        <v>305233.15</v>
      </c>
      <c r="T71" s="8">
        <f t="shared" si="1"/>
        <v>0</v>
      </c>
      <c r="U71" s="8">
        <v>1841324.12</v>
      </c>
      <c r="V71" s="8">
        <f t="shared" si="2"/>
        <v>0</v>
      </c>
    </row>
    <row r="72" spans="1:22" ht="12.75">
      <c r="A72" s="4" t="s">
        <v>128</v>
      </c>
      <c r="B72" s="4" t="s">
        <v>129</v>
      </c>
      <c r="C72" s="7">
        <v>23952.45</v>
      </c>
      <c r="D72" s="7">
        <v>-10.35</v>
      </c>
      <c r="E72" s="7">
        <v>-10.36</v>
      </c>
      <c r="F72" s="7">
        <v>-10.07</v>
      </c>
      <c r="G72" s="7">
        <v>-9.7</v>
      </c>
      <c r="H72" s="7">
        <v>-9.11</v>
      </c>
      <c r="I72" s="7">
        <v>-9.46</v>
      </c>
      <c r="J72" s="7">
        <v>-8.43</v>
      </c>
      <c r="K72" s="7">
        <v>-8.44</v>
      </c>
      <c r="L72" s="7">
        <v>-8.73</v>
      </c>
      <c r="M72" s="8">
        <v>-8.29</v>
      </c>
      <c r="N72" s="8">
        <v>-8.59</v>
      </c>
      <c r="O72" s="8">
        <v>-8.74</v>
      </c>
      <c r="P72" s="8">
        <f t="shared" si="3"/>
        <v>-110.27</v>
      </c>
      <c r="Q72" s="8">
        <f t="shared" si="0"/>
        <v>23842.18</v>
      </c>
      <c r="S72" s="8">
        <v>-110.27</v>
      </c>
      <c r="T72" s="8">
        <f t="shared" si="1"/>
        <v>0</v>
      </c>
      <c r="U72" s="8">
        <v>23842.18</v>
      </c>
      <c r="V72" s="8">
        <f t="shared" si="2"/>
        <v>0</v>
      </c>
    </row>
    <row r="73" spans="1:22" ht="12.75">
      <c r="A73" s="4" t="s">
        <v>130</v>
      </c>
      <c r="B73" s="4" t="s">
        <v>131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8">
        <v>0</v>
      </c>
      <c r="N73" s="8">
        <v>0</v>
      </c>
      <c r="O73" s="8">
        <v>0</v>
      </c>
      <c r="P73" s="8">
        <f aca="true" t="shared" si="4" ref="P73:P136">SUM(D73:O73)</f>
        <v>0</v>
      </c>
      <c r="Q73" s="8">
        <f aca="true" t="shared" si="5" ref="Q73:Q136">+C73+P73</f>
        <v>0</v>
      </c>
      <c r="S73" s="8">
        <v>0</v>
      </c>
      <c r="T73" s="8">
        <f aca="true" t="shared" si="6" ref="T73:T136">+S73-P73</f>
        <v>0</v>
      </c>
      <c r="U73" s="8">
        <v>0</v>
      </c>
      <c r="V73" s="8">
        <f aca="true" t="shared" si="7" ref="V73:V136">+U73-Q73</f>
        <v>0</v>
      </c>
    </row>
    <row r="74" spans="1:22" ht="12.75">
      <c r="A74" s="4" t="s">
        <v>132</v>
      </c>
      <c r="B74" s="4" t="s">
        <v>133</v>
      </c>
      <c r="C74" s="7">
        <v>98289.13</v>
      </c>
      <c r="D74" s="7">
        <v>52458.99</v>
      </c>
      <c r="E74" s="7">
        <v>82100.01</v>
      </c>
      <c r="F74" s="7">
        <v>-115414.08</v>
      </c>
      <c r="G74" s="7">
        <v>34425.15</v>
      </c>
      <c r="H74" s="7">
        <v>-52388.82</v>
      </c>
      <c r="I74" s="7">
        <v>12148.66</v>
      </c>
      <c r="J74" s="7">
        <v>10057.36</v>
      </c>
      <c r="K74" s="7">
        <v>54735.02</v>
      </c>
      <c r="L74" s="7">
        <v>44054.51</v>
      </c>
      <c r="M74" s="8">
        <v>-97757.33</v>
      </c>
      <c r="N74" s="8">
        <v>-3022.36</v>
      </c>
      <c r="O74" s="8">
        <v>24330.39</v>
      </c>
      <c r="P74" s="8">
        <f t="shared" si="4"/>
        <v>45727.499999999985</v>
      </c>
      <c r="Q74" s="8">
        <f t="shared" si="5"/>
        <v>144016.63</v>
      </c>
      <c r="S74" s="8">
        <v>45727.5</v>
      </c>
      <c r="T74" s="8">
        <f t="shared" si="6"/>
        <v>0</v>
      </c>
      <c r="U74" s="8">
        <v>144016.63</v>
      </c>
      <c r="V74" s="8">
        <f t="shared" si="7"/>
        <v>0</v>
      </c>
    </row>
    <row r="75" spans="1:22" ht="12.75">
      <c r="A75" s="4" t="s">
        <v>134</v>
      </c>
      <c r="B75" s="4" t="s">
        <v>135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v>0</v>
      </c>
      <c r="N75" s="8">
        <v>0</v>
      </c>
      <c r="O75" s="8">
        <v>0</v>
      </c>
      <c r="P75" s="8">
        <f t="shared" si="4"/>
        <v>0</v>
      </c>
      <c r="Q75" s="8">
        <f t="shared" si="5"/>
        <v>0</v>
      </c>
      <c r="S75" s="8">
        <v>0</v>
      </c>
      <c r="T75" s="8">
        <f t="shared" si="6"/>
        <v>0</v>
      </c>
      <c r="U75" s="8">
        <v>0</v>
      </c>
      <c r="V75" s="8">
        <f t="shared" si="7"/>
        <v>0</v>
      </c>
    </row>
    <row r="76" spans="1:22" ht="12.75">
      <c r="A76" s="4" t="s">
        <v>136</v>
      </c>
      <c r="B76" s="4" t="s">
        <v>137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8">
        <v>0</v>
      </c>
      <c r="N76" s="8">
        <v>0</v>
      </c>
      <c r="O76" s="8">
        <v>0</v>
      </c>
      <c r="P76" s="8">
        <f t="shared" si="4"/>
        <v>0</v>
      </c>
      <c r="Q76" s="8">
        <f t="shared" si="5"/>
        <v>0</v>
      </c>
      <c r="S76" s="8">
        <v>0</v>
      </c>
      <c r="T76" s="8">
        <f t="shared" si="6"/>
        <v>0</v>
      </c>
      <c r="U76" s="8">
        <v>0</v>
      </c>
      <c r="V76" s="8">
        <f t="shared" si="7"/>
        <v>0</v>
      </c>
    </row>
    <row r="77" spans="1:22" ht="12.75">
      <c r="A77" s="4" t="s">
        <v>138</v>
      </c>
      <c r="B77" s="4" t="s">
        <v>139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8">
        <v>0</v>
      </c>
      <c r="N77" s="8">
        <v>0</v>
      </c>
      <c r="O77" s="8">
        <v>0</v>
      </c>
      <c r="P77" s="8">
        <f t="shared" si="4"/>
        <v>0</v>
      </c>
      <c r="Q77" s="8">
        <f t="shared" si="5"/>
        <v>0</v>
      </c>
      <c r="S77" s="8">
        <v>0</v>
      </c>
      <c r="T77" s="8">
        <f t="shared" si="6"/>
        <v>0</v>
      </c>
      <c r="U77" s="8">
        <v>0</v>
      </c>
      <c r="V77" s="8">
        <f t="shared" si="7"/>
        <v>0</v>
      </c>
    </row>
    <row r="78" spans="1:22" ht="12.75">
      <c r="A78" s="4" t="s">
        <v>140</v>
      </c>
      <c r="B78" s="4" t="s">
        <v>141</v>
      </c>
      <c r="C78" s="7">
        <v>-286.71</v>
      </c>
      <c r="D78" s="7">
        <v>-1486.8</v>
      </c>
      <c r="E78" s="7">
        <v>286.45</v>
      </c>
      <c r="F78" s="7">
        <v>-50189.66</v>
      </c>
      <c r="G78" s="7">
        <v>48997.64</v>
      </c>
      <c r="H78" s="7">
        <v>1510.99</v>
      </c>
      <c r="I78" s="7">
        <v>131.14</v>
      </c>
      <c r="J78" s="7">
        <v>242.47</v>
      </c>
      <c r="K78" s="7">
        <v>-1446.03</v>
      </c>
      <c r="L78" s="7">
        <v>741.72</v>
      </c>
      <c r="M78" s="8">
        <v>322.55</v>
      </c>
      <c r="N78" s="8">
        <v>-2752.44</v>
      </c>
      <c r="O78" s="8">
        <v>2127.67</v>
      </c>
      <c r="P78" s="8">
        <f t="shared" si="4"/>
        <v>-1514.3000000000025</v>
      </c>
      <c r="Q78" s="8">
        <f t="shared" si="5"/>
        <v>-1801.0100000000025</v>
      </c>
      <c r="S78" s="8">
        <v>-1514.3</v>
      </c>
      <c r="T78" s="8">
        <f t="shared" si="6"/>
        <v>2.5011104298755527E-12</v>
      </c>
      <c r="U78" s="8">
        <v>-1801.01</v>
      </c>
      <c r="V78" s="8">
        <f t="shared" si="7"/>
        <v>2.5011104298755527E-12</v>
      </c>
    </row>
    <row r="79" spans="1:22" ht="12.75">
      <c r="A79" s="4" t="s">
        <v>142</v>
      </c>
      <c r="B79" s="4" t="s">
        <v>143</v>
      </c>
      <c r="C79" s="7">
        <v>1800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8">
        <v>0</v>
      </c>
      <c r="N79" s="8">
        <v>0</v>
      </c>
      <c r="O79" s="8">
        <v>0</v>
      </c>
      <c r="P79" s="8">
        <f t="shared" si="4"/>
        <v>0</v>
      </c>
      <c r="Q79" s="8">
        <f t="shared" si="5"/>
        <v>1800</v>
      </c>
      <c r="S79" s="8">
        <v>0</v>
      </c>
      <c r="T79" s="8">
        <f t="shared" si="6"/>
        <v>0</v>
      </c>
      <c r="U79" s="8">
        <v>1800</v>
      </c>
      <c r="V79" s="8">
        <f t="shared" si="7"/>
        <v>0</v>
      </c>
    </row>
    <row r="80" spans="1:22" ht="12.75">
      <c r="A80" s="4" t="s">
        <v>144</v>
      </c>
      <c r="B80" s="4" t="s">
        <v>145</v>
      </c>
      <c r="C80" s="7">
        <v>2500000</v>
      </c>
      <c r="D80" s="7">
        <v>-800000</v>
      </c>
      <c r="E80" s="7">
        <v>-1000000</v>
      </c>
      <c r="F80" s="7">
        <v>-700000</v>
      </c>
      <c r="G80" s="7">
        <v>1750000</v>
      </c>
      <c r="H80" s="7">
        <v>250000</v>
      </c>
      <c r="I80" s="7">
        <v>-1000000</v>
      </c>
      <c r="J80" s="7">
        <v>-1000000</v>
      </c>
      <c r="K80" s="7">
        <v>0</v>
      </c>
      <c r="L80" s="7">
        <v>0</v>
      </c>
      <c r="M80" s="8">
        <v>0</v>
      </c>
      <c r="N80" s="8">
        <v>0</v>
      </c>
      <c r="O80" s="8">
        <v>0</v>
      </c>
      <c r="P80" s="8">
        <f t="shared" si="4"/>
        <v>-2500000</v>
      </c>
      <c r="Q80" s="8">
        <f t="shared" si="5"/>
        <v>0</v>
      </c>
      <c r="S80" s="8">
        <v>-2500000</v>
      </c>
      <c r="T80" s="8">
        <f t="shared" si="6"/>
        <v>0</v>
      </c>
      <c r="U80" s="8">
        <v>0</v>
      </c>
      <c r="V80" s="8">
        <f t="shared" si="7"/>
        <v>0</v>
      </c>
    </row>
    <row r="81" spans="1:22" ht="12.75">
      <c r="A81" s="4" t="s">
        <v>146</v>
      </c>
      <c r="B81" s="4" t="s">
        <v>147</v>
      </c>
      <c r="C81" s="7">
        <v>4405806.47</v>
      </c>
      <c r="D81" s="7">
        <v>1136252.57</v>
      </c>
      <c r="E81" s="7">
        <v>450485.56</v>
      </c>
      <c r="F81" s="7">
        <v>-1560423.2</v>
      </c>
      <c r="G81" s="7">
        <v>-572122.81</v>
      </c>
      <c r="H81" s="7">
        <v>315281.25</v>
      </c>
      <c r="I81" s="7">
        <v>348977.42</v>
      </c>
      <c r="J81" s="7">
        <v>916222.85</v>
      </c>
      <c r="K81" s="7">
        <v>10136.68</v>
      </c>
      <c r="L81" s="7">
        <v>-392667</v>
      </c>
      <c r="M81" s="8">
        <v>-368726.16</v>
      </c>
      <c r="N81" s="8">
        <v>-751637.02</v>
      </c>
      <c r="O81" s="8">
        <v>889568.49</v>
      </c>
      <c r="P81" s="8">
        <f t="shared" si="4"/>
        <v>421348.6300000002</v>
      </c>
      <c r="Q81" s="8">
        <f t="shared" si="5"/>
        <v>4827155.1</v>
      </c>
      <c r="S81" s="8">
        <v>421348.63</v>
      </c>
      <c r="T81" s="8">
        <f t="shared" si="6"/>
        <v>0</v>
      </c>
      <c r="U81" s="8">
        <v>4827155.1</v>
      </c>
      <c r="V81" s="8">
        <f t="shared" si="7"/>
        <v>0</v>
      </c>
    </row>
    <row r="82" spans="1:22" ht="12.75">
      <c r="A82" s="4" t="s">
        <v>148</v>
      </c>
      <c r="B82" s="4" t="s">
        <v>149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8">
        <v>0</v>
      </c>
      <c r="N82" s="8">
        <v>0</v>
      </c>
      <c r="O82" s="8">
        <v>0</v>
      </c>
      <c r="P82" s="8">
        <f t="shared" si="4"/>
        <v>0</v>
      </c>
      <c r="Q82" s="8">
        <f t="shared" si="5"/>
        <v>0</v>
      </c>
      <c r="S82" s="8">
        <v>0</v>
      </c>
      <c r="T82" s="8">
        <f t="shared" si="6"/>
        <v>0</v>
      </c>
      <c r="U82" s="8">
        <v>0</v>
      </c>
      <c r="V82" s="8">
        <f t="shared" si="7"/>
        <v>0</v>
      </c>
    </row>
    <row r="83" spans="1:22" ht="12.75">
      <c r="A83" s="4" t="s">
        <v>150</v>
      </c>
      <c r="B83" s="4" t="s">
        <v>151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8">
        <v>0</v>
      </c>
      <c r="N83" s="8">
        <v>0</v>
      </c>
      <c r="O83" s="8">
        <v>0</v>
      </c>
      <c r="P83" s="8">
        <f t="shared" si="4"/>
        <v>0</v>
      </c>
      <c r="Q83" s="8">
        <f t="shared" si="5"/>
        <v>0</v>
      </c>
      <c r="S83" s="8">
        <v>0</v>
      </c>
      <c r="T83" s="8">
        <f t="shared" si="6"/>
        <v>0</v>
      </c>
      <c r="U83" s="8">
        <v>0</v>
      </c>
      <c r="V83" s="8">
        <f t="shared" si="7"/>
        <v>0</v>
      </c>
    </row>
    <row r="84" spans="1:22" ht="12.75">
      <c r="A84" s="4" t="s">
        <v>152</v>
      </c>
      <c r="B84" s="4" t="s">
        <v>153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  <c r="P84" s="8">
        <f t="shared" si="4"/>
        <v>0</v>
      </c>
      <c r="Q84" s="8">
        <f t="shared" si="5"/>
        <v>0</v>
      </c>
      <c r="S84" s="8">
        <v>0</v>
      </c>
      <c r="T84" s="8">
        <f t="shared" si="6"/>
        <v>0</v>
      </c>
      <c r="U84" s="8">
        <v>0</v>
      </c>
      <c r="V84" s="8">
        <f t="shared" si="7"/>
        <v>0</v>
      </c>
    </row>
    <row r="85" spans="1:22" ht="12.75">
      <c r="A85" s="4" t="s">
        <v>154</v>
      </c>
      <c r="B85" s="4" t="s">
        <v>155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8">
        <v>0</v>
      </c>
      <c r="N85" s="8">
        <v>0</v>
      </c>
      <c r="O85" s="8">
        <v>0</v>
      </c>
      <c r="P85" s="8">
        <f t="shared" si="4"/>
        <v>0</v>
      </c>
      <c r="Q85" s="8">
        <f t="shared" si="5"/>
        <v>0</v>
      </c>
      <c r="S85" s="8">
        <v>0</v>
      </c>
      <c r="T85" s="8">
        <f t="shared" si="6"/>
        <v>0</v>
      </c>
      <c r="U85" s="8">
        <v>0</v>
      </c>
      <c r="V85" s="8">
        <f t="shared" si="7"/>
        <v>0</v>
      </c>
    </row>
    <row r="86" spans="1:22" ht="12.75">
      <c r="A86" s="4" t="s">
        <v>156</v>
      </c>
      <c r="B86" s="4" t="s">
        <v>157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8">
        <v>0</v>
      </c>
      <c r="N86" s="8">
        <v>0</v>
      </c>
      <c r="O86" s="8">
        <v>0</v>
      </c>
      <c r="P86" s="8">
        <f t="shared" si="4"/>
        <v>0</v>
      </c>
      <c r="Q86" s="8">
        <f t="shared" si="5"/>
        <v>0</v>
      </c>
      <c r="S86" s="8">
        <v>0</v>
      </c>
      <c r="T86" s="8">
        <f t="shared" si="6"/>
        <v>0</v>
      </c>
      <c r="U86" s="8">
        <v>0</v>
      </c>
      <c r="V86" s="8">
        <f t="shared" si="7"/>
        <v>0</v>
      </c>
    </row>
    <row r="87" spans="1:22" ht="12.75">
      <c r="A87" s="4" t="s">
        <v>158</v>
      </c>
      <c r="B87" s="4" t="s">
        <v>159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v>0</v>
      </c>
      <c r="N87" s="8">
        <v>0</v>
      </c>
      <c r="O87" s="8">
        <v>0</v>
      </c>
      <c r="P87" s="8">
        <f t="shared" si="4"/>
        <v>0</v>
      </c>
      <c r="Q87" s="8">
        <f t="shared" si="5"/>
        <v>0</v>
      </c>
      <c r="S87" s="8">
        <v>0</v>
      </c>
      <c r="T87" s="8">
        <f t="shared" si="6"/>
        <v>0</v>
      </c>
      <c r="U87" s="8">
        <v>0</v>
      </c>
      <c r="V87" s="8">
        <f t="shared" si="7"/>
        <v>0</v>
      </c>
    </row>
    <row r="88" spans="1:22" ht="12.75">
      <c r="A88" s="4" t="s">
        <v>160</v>
      </c>
      <c r="B88" s="4" t="s">
        <v>161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v>0</v>
      </c>
      <c r="N88" s="8">
        <v>0</v>
      </c>
      <c r="O88" s="8">
        <v>0</v>
      </c>
      <c r="P88" s="8">
        <f t="shared" si="4"/>
        <v>0</v>
      </c>
      <c r="Q88" s="8">
        <f t="shared" si="5"/>
        <v>0</v>
      </c>
      <c r="S88" s="8">
        <v>0</v>
      </c>
      <c r="T88" s="8">
        <f t="shared" si="6"/>
        <v>0</v>
      </c>
      <c r="U88" s="8">
        <v>0</v>
      </c>
      <c r="V88" s="8">
        <f t="shared" si="7"/>
        <v>0</v>
      </c>
    </row>
    <row r="89" spans="1:22" ht="12.75">
      <c r="A89" s="4" t="s">
        <v>162</v>
      </c>
      <c r="B89" s="4" t="s">
        <v>163</v>
      </c>
      <c r="C89" s="7">
        <v>0</v>
      </c>
      <c r="D89" s="7">
        <v>9060</v>
      </c>
      <c r="E89" s="7">
        <v>-4503.11</v>
      </c>
      <c r="F89" s="7">
        <v>-4556.89</v>
      </c>
      <c r="G89" s="7">
        <v>0</v>
      </c>
      <c r="H89" s="7">
        <v>9060</v>
      </c>
      <c r="I89" s="7">
        <v>0</v>
      </c>
      <c r="J89" s="7">
        <v>-9060</v>
      </c>
      <c r="K89" s="7">
        <v>0</v>
      </c>
      <c r="L89" s="7">
        <v>9060</v>
      </c>
      <c r="M89" s="8">
        <v>-9060</v>
      </c>
      <c r="N89" s="8">
        <v>0</v>
      </c>
      <c r="O89" s="8">
        <v>0</v>
      </c>
      <c r="P89" s="8">
        <f t="shared" si="4"/>
        <v>0</v>
      </c>
      <c r="Q89" s="8">
        <f t="shared" si="5"/>
        <v>0</v>
      </c>
      <c r="S89" s="8">
        <v>0</v>
      </c>
      <c r="T89" s="8">
        <f t="shared" si="6"/>
        <v>0</v>
      </c>
      <c r="U89" s="8">
        <v>0</v>
      </c>
      <c r="V89" s="8">
        <f t="shared" si="7"/>
        <v>0</v>
      </c>
    </row>
    <row r="90" spans="1:22" ht="12.75">
      <c r="A90" s="4" t="s">
        <v>164</v>
      </c>
      <c r="B90" s="4" t="s">
        <v>165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v>0</v>
      </c>
      <c r="N90" s="8">
        <v>0</v>
      </c>
      <c r="O90" s="8">
        <v>0</v>
      </c>
      <c r="P90" s="8">
        <f t="shared" si="4"/>
        <v>0</v>
      </c>
      <c r="Q90" s="8">
        <f t="shared" si="5"/>
        <v>0</v>
      </c>
      <c r="S90" s="8">
        <v>0</v>
      </c>
      <c r="T90" s="8">
        <f t="shared" si="6"/>
        <v>0</v>
      </c>
      <c r="U90" s="8">
        <v>0</v>
      </c>
      <c r="V90" s="8">
        <f t="shared" si="7"/>
        <v>0</v>
      </c>
    </row>
    <row r="91" spans="1:22" ht="12.75">
      <c r="A91" s="4" t="s">
        <v>166</v>
      </c>
      <c r="B91" s="4" t="s">
        <v>167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8">
        <v>0</v>
      </c>
      <c r="N91" s="8">
        <v>0</v>
      </c>
      <c r="O91" s="8">
        <v>0</v>
      </c>
      <c r="P91" s="8">
        <f t="shared" si="4"/>
        <v>0</v>
      </c>
      <c r="Q91" s="8">
        <f t="shared" si="5"/>
        <v>0</v>
      </c>
      <c r="S91" s="8">
        <v>0</v>
      </c>
      <c r="T91" s="8">
        <f t="shared" si="6"/>
        <v>0</v>
      </c>
      <c r="U91" s="8">
        <v>0</v>
      </c>
      <c r="V91" s="8">
        <f t="shared" si="7"/>
        <v>0</v>
      </c>
    </row>
    <row r="92" spans="1:22" ht="12.75">
      <c r="A92" s="4" t="s">
        <v>168</v>
      </c>
      <c r="B92" s="4" t="s">
        <v>169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8">
        <v>0</v>
      </c>
      <c r="N92" s="8">
        <v>0</v>
      </c>
      <c r="O92" s="8">
        <v>0</v>
      </c>
      <c r="P92" s="8">
        <f t="shared" si="4"/>
        <v>0</v>
      </c>
      <c r="Q92" s="8">
        <f t="shared" si="5"/>
        <v>0</v>
      </c>
      <c r="S92" s="8">
        <v>0</v>
      </c>
      <c r="T92" s="8">
        <f t="shared" si="6"/>
        <v>0</v>
      </c>
      <c r="U92" s="8">
        <v>0</v>
      </c>
      <c r="V92" s="8">
        <f t="shared" si="7"/>
        <v>0</v>
      </c>
    </row>
    <row r="93" spans="1:22" ht="12.75">
      <c r="A93" s="4" t="s">
        <v>170</v>
      </c>
      <c r="B93" s="4" t="s">
        <v>171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8">
        <v>0</v>
      </c>
      <c r="N93" s="8">
        <v>0</v>
      </c>
      <c r="O93" s="8">
        <v>0</v>
      </c>
      <c r="P93" s="8">
        <f t="shared" si="4"/>
        <v>0</v>
      </c>
      <c r="Q93" s="8">
        <f t="shared" si="5"/>
        <v>0</v>
      </c>
      <c r="S93" s="8">
        <v>0</v>
      </c>
      <c r="T93" s="8">
        <f t="shared" si="6"/>
        <v>0</v>
      </c>
      <c r="U93" s="8">
        <v>0</v>
      </c>
      <c r="V93" s="8">
        <f t="shared" si="7"/>
        <v>0</v>
      </c>
    </row>
    <row r="94" spans="1:22" ht="12.75">
      <c r="A94" s="4" t="s">
        <v>172</v>
      </c>
      <c r="B94" s="4" t="s">
        <v>173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v>0</v>
      </c>
      <c r="N94" s="8">
        <v>0</v>
      </c>
      <c r="O94" s="8">
        <v>0</v>
      </c>
      <c r="P94" s="8">
        <f t="shared" si="4"/>
        <v>0</v>
      </c>
      <c r="Q94" s="8">
        <f t="shared" si="5"/>
        <v>0</v>
      </c>
      <c r="S94" s="8">
        <v>0</v>
      </c>
      <c r="T94" s="8">
        <f t="shared" si="6"/>
        <v>0</v>
      </c>
      <c r="U94" s="8">
        <v>0</v>
      </c>
      <c r="V94" s="8">
        <f t="shared" si="7"/>
        <v>0</v>
      </c>
    </row>
    <row r="95" spans="1:22" ht="12.75">
      <c r="A95" s="4" t="s">
        <v>174</v>
      </c>
      <c r="B95" s="4" t="s">
        <v>175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8">
        <v>0</v>
      </c>
      <c r="N95" s="8">
        <v>0</v>
      </c>
      <c r="O95" s="8">
        <v>0</v>
      </c>
      <c r="P95" s="8">
        <f t="shared" si="4"/>
        <v>0</v>
      </c>
      <c r="Q95" s="8">
        <f t="shared" si="5"/>
        <v>0</v>
      </c>
      <c r="S95" s="8">
        <v>0</v>
      </c>
      <c r="T95" s="8">
        <f t="shared" si="6"/>
        <v>0</v>
      </c>
      <c r="U95" s="8">
        <v>0</v>
      </c>
      <c r="V95" s="8">
        <f t="shared" si="7"/>
        <v>0</v>
      </c>
    </row>
    <row r="96" spans="1:22" ht="12.75">
      <c r="A96" s="4" t="s">
        <v>176</v>
      </c>
      <c r="B96" s="4" t="s">
        <v>177</v>
      </c>
      <c r="C96" s="7">
        <v>6337.7</v>
      </c>
      <c r="D96" s="7">
        <v>-1717.03</v>
      </c>
      <c r="E96" s="7">
        <v>-1334.8</v>
      </c>
      <c r="F96" s="7">
        <v>-1334.8</v>
      </c>
      <c r="G96" s="7">
        <v>-1409.6</v>
      </c>
      <c r="H96" s="7">
        <v>-565.78</v>
      </c>
      <c r="I96" s="7">
        <v>-1499.64</v>
      </c>
      <c r="J96" s="7">
        <v>-842.62</v>
      </c>
      <c r="K96" s="7">
        <v>-1467.65</v>
      </c>
      <c r="L96" s="7">
        <v>-1627.76</v>
      </c>
      <c r="M96" s="8">
        <v>-1872.8</v>
      </c>
      <c r="N96" s="8">
        <v>-1513.94</v>
      </c>
      <c r="O96" s="8">
        <v>-1765.04</v>
      </c>
      <c r="P96" s="8">
        <f t="shared" si="4"/>
        <v>-16951.46</v>
      </c>
      <c r="Q96" s="8">
        <f t="shared" si="5"/>
        <v>-10613.759999999998</v>
      </c>
      <c r="S96" s="8">
        <v>-16951.46</v>
      </c>
      <c r="T96" s="8">
        <f t="shared" si="6"/>
        <v>0</v>
      </c>
      <c r="U96" s="8">
        <v>-10613.76</v>
      </c>
      <c r="V96" s="8">
        <f t="shared" si="7"/>
        <v>0</v>
      </c>
    </row>
    <row r="97" spans="1:22" ht="12.75">
      <c r="A97" s="4" t="s">
        <v>178</v>
      </c>
      <c r="B97" s="4" t="s">
        <v>179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-325</v>
      </c>
      <c r="M97" s="8">
        <v>0</v>
      </c>
      <c r="N97" s="8">
        <v>0</v>
      </c>
      <c r="O97" s="8">
        <v>0</v>
      </c>
      <c r="P97" s="8">
        <f t="shared" si="4"/>
        <v>-325</v>
      </c>
      <c r="Q97" s="8">
        <f t="shared" si="5"/>
        <v>-325</v>
      </c>
      <c r="S97" s="8">
        <v>-325</v>
      </c>
      <c r="T97" s="8">
        <f t="shared" si="6"/>
        <v>0</v>
      </c>
      <c r="U97" s="8">
        <v>-325</v>
      </c>
      <c r="V97" s="8">
        <f t="shared" si="7"/>
        <v>0</v>
      </c>
    </row>
    <row r="98" spans="1:22" ht="12.75">
      <c r="A98" s="4" t="s">
        <v>180</v>
      </c>
      <c r="B98" s="4" t="s">
        <v>181</v>
      </c>
      <c r="C98" s="7">
        <v>-24619.36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8">
        <v>0</v>
      </c>
      <c r="N98" s="8">
        <v>0</v>
      </c>
      <c r="O98" s="8">
        <v>0</v>
      </c>
      <c r="P98" s="8">
        <f t="shared" si="4"/>
        <v>0</v>
      </c>
      <c r="Q98" s="8">
        <f t="shared" si="5"/>
        <v>-24619.36</v>
      </c>
      <c r="S98" s="8">
        <v>0</v>
      </c>
      <c r="T98" s="8">
        <f t="shared" si="6"/>
        <v>0</v>
      </c>
      <c r="U98" s="8">
        <v>-24619.36</v>
      </c>
      <c r="V98" s="8">
        <f t="shared" si="7"/>
        <v>0</v>
      </c>
    </row>
    <row r="99" spans="1:22" ht="12.75">
      <c r="A99" s="4" t="s">
        <v>182</v>
      </c>
      <c r="B99" s="4" t="s">
        <v>183</v>
      </c>
      <c r="C99" s="7">
        <v>-942.01</v>
      </c>
      <c r="D99" s="7">
        <v>-6018.19</v>
      </c>
      <c r="E99" s="7">
        <v>-2867.08</v>
      </c>
      <c r="F99" s="7">
        <v>1031.27</v>
      </c>
      <c r="G99" s="7">
        <v>8832.73</v>
      </c>
      <c r="H99" s="7">
        <v>-2361.61</v>
      </c>
      <c r="I99" s="7">
        <v>2281.57</v>
      </c>
      <c r="J99" s="7">
        <v>-2963.45</v>
      </c>
      <c r="K99" s="7">
        <v>1875.75</v>
      </c>
      <c r="L99" s="7">
        <v>1368.7</v>
      </c>
      <c r="M99" s="8">
        <v>-281</v>
      </c>
      <c r="N99" s="8">
        <v>-1654.35</v>
      </c>
      <c r="O99" s="8">
        <v>99.85</v>
      </c>
      <c r="P99" s="8">
        <f t="shared" si="4"/>
        <v>-655.8100000000001</v>
      </c>
      <c r="Q99" s="8">
        <f t="shared" si="5"/>
        <v>-1597.8200000000002</v>
      </c>
      <c r="S99" s="8">
        <v>-655.81</v>
      </c>
      <c r="T99" s="8">
        <f t="shared" si="6"/>
        <v>0</v>
      </c>
      <c r="U99" s="8">
        <v>-1597.82</v>
      </c>
      <c r="V99" s="8">
        <f t="shared" si="7"/>
        <v>0</v>
      </c>
    </row>
    <row r="100" spans="1:22" ht="12.75">
      <c r="A100" s="4" t="s">
        <v>184</v>
      </c>
      <c r="B100" s="4" t="s">
        <v>185</v>
      </c>
      <c r="C100" s="7">
        <v>118408.19</v>
      </c>
      <c r="D100" s="7">
        <v>408408.66</v>
      </c>
      <c r="E100" s="7">
        <v>-64046.44</v>
      </c>
      <c r="F100" s="7">
        <v>-244328.4</v>
      </c>
      <c r="G100" s="7">
        <v>-102283.34</v>
      </c>
      <c r="H100" s="7">
        <v>-281.66</v>
      </c>
      <c r="I100" s="7">
        <v>-541.4</v>
      </c>
      <c r="J100" s="7">
        <v>-968.76</v>
      </c>
      <c r="K100" s="7">
        <v>0</v>
      </c>
      <c r="L100" s="7">
        <v>2705</v>
      </c>
      <c r="M100" s="8">
        <v>57004.82</v>
      </c>
      <c r="N100" s="8">
        <v>-59433.64</v>
      </c>
      <c r="O100" s="8">
        <v>65829.12</v>
      </c>
      <c r="P100" s="8">
        <f t="shared" si="4"/>
        <v>62063.95999999998</v>
      </c>
      <c r="Q100" s="8">
        <f t="shared" si="5"/>
        <v>180472.14999999997</v>
      </c>
      <c r="S100" s="8">
        <v>62063.96</v>
      </c>
      <c r="T100" s="8">
        <f t="shared" si="6"/>
        <v>0</v>
      </c>
      <c r="U100" s="8">
        <v>180472.15</v>
      </c>
      <c r="V100" s="8">
        <f t="shared" si="7"/>
        <v>0</v>
      </c>
    </row>
    <row r="101" spans="1:22" ht="12.75">
      <c r="A101" s="4" t="s">
        <v>186</v>
      </c>
      <c r="B101" s="4" t="s">
        <v>187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8">
        <v>0</v>
      </c>
      <c r="N101" s="8">
        <v>0</v>
      </c>
      <c r="O101" s="8">
        <v>0</v>
      </c>
      <c r="P101" s="8">
        <f t="shared" si="4"/>
        <v>0</v>
      </c>
      <c r="Q101" s="8">
        <f t="shared" si="5"/>
        <v>0</v>
      </c>
      <c r="S101" s="8">
        <v>0</v>
      </c>
      <c r="T101" s="8">
        <f t="shared" si="6"/>
        <v>0</v>
      </c>
      <c r="U101" s="8">
        <v>0</v>
      </c>
      <c r="V101" s="8">
        <f t="shared" si="7"/>
        <v>0</v>
      </c>
    </row>
    <row r="102" spans="1:22" ht="12.75">
      <c r="A102" s="4" t="s">
        <v>188</v>
      </c>
      <c r="B102" s="4" t="s">
        <v>189</v>
      </c>
      <c r="C102" s="7">
        <v>436022.43</v>
      </c>
      <c r="D102" s="7">
        <v>1189.51</v>
      </c>
      <c r="E102" s="7">
        <v>31.85</v>
      </c>
      <c r="F102" s="7">
        <v>7590.32</v>
      </c>
      <c r="G102" s="7">
        <v>54433.01</v>
      </c>
      <c r="H102" s="7">
        <v>9676.08</v>
      </c>
      <c r="I102" s="7">
        <v>397.83</v>
      </c>
      <c r="J102" s="7">
        <v>-29156.2</v>
      </c>
      <c r="K102" s="7">
        <v>-139981.77</v>
      </c>
      <c r="L102" s="7">
        <v>369.21</v>
      </c>
      <c r="M102" s="8">
        <v>-199177.4</v>
      </c>
      <c r="N102" s="8">
        <v>-2209.61</v>
      </c>
      <c r="O102" s="8">
        <v>34814.93</v>
      </c>
      <c r="P102" s="8">
        <f t="shared" si="4"/>
        <v>-262022.23999999993</v>
      </c>
      <c r="Q102" s="8">
        <f t="shared" si="5"/>
        <v>174000.19000000006</v>
      </c>
      <c r="S102" s="8">
        <v>-262022.24</v>
      </c>
      <c r="T102" s="8">
        <f t="shared" si="6"/>
        <v>0</v>
      </c>
      <c r="U102" s="8">
        <v>174000.19</v>
      </c>
      <c r="V102" s="8">
        <f t="shared" si="7"/>
        <v>0</v>
      </c>
    </row>
    <row r="103" spans="1:22" ht="12.75">
      <c r="A103" s="4" t="s">
        <v>190</v>
      </c>
      <c r="B103" s="4" t="s">
        <v>191</v>
      </c>
      <c r="C103" s="7">
        <v>0</v>
      </c>
      <c r="D103" s="7">
        <v>-5.44</v>
      </c>
      <c r="E103" s="7">
        <v>2.06</v>
      </c>
      <c r="F103" s="7">
        <v>-134.6</v>
      </c>
      <c r="G103" s="7">
        <v>6.62</v>
      </c>
      <c r="H103" s="7">
        <v>8.18</v>
      </c>
      <c r="I103" s="7">
        <v>-150.49</v>
      </c>
      <c r="J103" s="7">
        <v>6.35</v>
      </c>
      <c r="K103" s="7">
        <v>30.96</v>
      </c>
      <c r="L103" s="7">
        <v>-200.24</v>
      </c>
      <c r="M103" s="8">
        <v>-31.04</v>
      </c>
      <c r="N103" s="8">
        <v>-31.04</v>
      </c>
      <c r="O103" s="8">
        <v>498.68</v>
      </c>
      <c r="P103" s="8">
        <f t="shared" si="4"/>
        <v>0</v>
      </c>
      <c r="Q103" s="8">
        <f t="shared" si="5"/>
        <v>0</v>
      </c>
      <c r="S103" s="8">
        <v>0</v>
      </c>
      <c r="T103" s="8">
        <f t="shared" si="6"/>
        <v>0</v>
      </c>
      <c r="U103" s="8">
        <v>0</v>
      </c>
      <c r="V103" s="8">
        <f t="shared" si="7"/>
        <v>0</v>
      </c>
    </row>
    <row r="104" spans="1:22" ht="12.75">
      <c r="A104" s="4" t="s">
        <v>192</v>
      </c>
      <c r="B104" s="4" t="s">
        <v>193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8">
        <v>0</v>
      </c>
      <c r="N104" s="8">
        <v>0</v>
      </c>
      <c r="O104" s="8">
        <v>0</v>
      </c>
      <c r="P104" s="8">
        <f t="shared" si="4"/>
        <v>0</v>
      </c>
      <c r="Q104" s="8">
        <f t="shared" si="5"/>
        <v>0</v>
      </c>
      <c r="S104" s="8">
        <v>0</v>
      </c>
      <c r="T104" s="8">
        <f t="shared" si="6"/>
        <v>0</v>
      </c>
      <c r="U104" s="8">
        <v>0</v>
      </c>
      <c r="V104" s="8">
        <f t="shared" si="7"/>
        <v>0</v>
      </c>
    </row>
    <row r="105" spans="1:22" ht="12.75">
      <c r="A105" s="4" t="s">
        <v>194</v>
      </c>
      <c r="B105" s="4" t="s">
        <v>195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8">
        <v>0</v>
      </c>
      <c r="N105" s="8">
        <v>0</v>
      </c>
      <c r="O105" s="8">
        <v>0</v>
      </c>
      <c r="P105" s="8">
        <f t="shared" si="4"/>
        <v>0</v>
      </c>
      <c r="Q105" s="8">
        <f t="shared" si="5"/>
        <v>0</v>
      </c>
      <c r="S105" s="8">
        <v>0</v>
      </c>
      <c r="T105" s="8">
        <f t="shared" si="6"/>
        <v>0</v>
      </c>
      <c r="U105" s="8">
        <v>0</v>
      </c>
      <c r="V105" s="8">
        <f t="shared" si="7"/>
        <v>0</v>
      </c>
    </row>
    <row r="106" spans="1:22" ht="12.75">
      <c r="A106" s="4" t="s">
        <v>196</v>
      </c>
      <c r="B106" s="4" t="s">
        <v>197</v>
      </c>
      <c r="C106" s="7">
        <v>66.5</v>
      </c>
      <c r="D106" s="7">
        <v>-38.48</v>
      </c>
      <c r="E106" s="7">
        <v>-28.02</v>
      </c>
      <c r="F106" s="7">
        <v>435.63</v>
      </c>
      <c r="G106" s="7">
        <v>-38.48</v>
      </c>
      <c r="H106" s="7">
        <v>500.96</v>
      </c>
      <c r="I106" s="7">
        <v>-294.69</v>
      </c>
      <c r="J106" s="7">
        <v>-76.96</v>
      </c>
      <c r="K106" s="7">
        <v>-76.96</v>
      </c>
      <c r="L106" s="7">
        <v>278.79</v>
      </c>
      <c r="M106" s="8">
        <v>-176.96</v>
      </c>
      <c r="N106" s="8">
        <v>28.83</v>
      </c>
      <c r="O106" s="8">
        <v>-391.26</v>
      </c>
      <c r="P106" s="8">
        <f t="shared" si="4"/>
        <v>122.39999999999998</v>
      </c>
      <c r="Q106" s="8">
        <f t="shared" si="5"/>
        <v>188.89999999999998</v>
      </c>
      <c r="S106" s="8">
        <v>122.4</v>
      </c>
      <c r="T106" s="8">
        <f t="shared" si="6"/>
        <v>0</v>
      </c>
      <c r="U106" s="8">
        <v>188.9</v>
      </c>
      <c r="V106" s="8">
        <f t="shared" si="7"/>
        <v>0</v>
      </c>
    </row>
    <row r="107" spans="1:22" ht="12.75">
      <c r="A107" s="4" t="s">
        <v>198</v>
      </c>
      <c r="B107" s="4" t="s">
        <v>199</v>
      </c>
      <c r="C107" s="7">
        <v>6953.23</v>
      </c>
      <c r="D107" s="7">
        <v>-585.76</v>
      </c>
      <c r="E107" s="7">
        <v>-585.76</v>
      </c>
      <c r="F107" s="7">
        <v>-676.08</v>
      </c>
      <c r="G107" s="7">
        <v>-1055.88</v>
      </c>
      <c r="H107" s="7">
        <v>-462.72</v>
      </c>
      <c r="I107" s="7">
        <v>-578.4</v>
      </c>
      <c r="J107" s="7">
        <v>-462.72</v>
      </c>
      <c r="K107" s="7">
        <v>-340.34</v>
      </c>
      <c r="L107" s="7">
        <v>416.62</v>
      </c>
      <c r="M107" s="8">
        <v>408.54</v>
      </c>
      <c r="N107" s="8">
        <v>-289.98</v>
      </c>
      <c r="O107" s="8">
        <v>1628.48</v>
      </c>
      <c r="P107" s="8">
        <f t="shared" si="4"/>
        <v>-2583.9999999999995</v>
      </c>
      <c r="Q107" s="8">
        <f t="shared" si="5"/>
        <v>4369.23</v>
      </c>
      <c r="S107" s="8">
        <v>-2584</v>
      </c>
      <c r="T107" s="8">
        <f t="shared" si="6"/>
        <v>0</v>
      </c>
      <c r="U107" s="8">
        <v>4369.23</v>
      </c>
      <c r="V107" s="8">
        <f t="shared" si="7"/>
        <v>0</v>
      </c>
    </row>
    <row r="108" spans="1:22" ht="12.75">
      <c r="A108" s="4" t="s">
        <v>200</v>
      </c>
      <c r="B108" s="4" t="s">
        <v>201</v>
      </c>
      <c r="C108" s="7">
        <v>0</v>
      </c>
      <c r="D108" s="7">
        <v>60.82</v>
      </c>
      <c r="E108" s="7">
        <v>8.16</v>
      </c>
      <c r="F108" s="7">
        <v>-191.42</v>
      </c>
      <c r="G108" s="7">
        <v>-0.72</v>
      </c>
      <c r="H108" s="7">
        <v>1.18</v>
      </c>
      <c r="I108" s="7">
        <v>-202.03</v>
      </c>
      <c r="J108" s="7">
        <v>0.76</v>
      </c>
      <c r="K108" s="7">
        <v>22.27</v>
      </c>
      <c r="L108" s="7">
        <v>-247.31</v>
      </c>
      <c r="M108" s="8">
        <v>-38.43</v>
      </c>
      <c r="N108" s="8">
        <v>-26.66</v>
      </c>
      <c r="O108" s="8">
        <v>613.38</v>
      </c>
      <c r="P108" s="8">
        <f t="shared" si="4"/>
        <v>0</v>
      </c>
      <c r="Q108" s="8">
        <f t="shared" si="5"/>
        <v>0</v>
      </c>
      <c r="S108" s="8">
        <v>0</v>
      </c>
      <c r="T108" s="8">
        <f t="shared" si="6"/>
        <v>0</v>
      </c>
      <c r="U108" s="8">
        <v>0</v>
      </c>
      <c r="V108" s="8">
        <f t="shared" si="7"/>
        <v>0</v>
      </c>
    </row>
    <row r="109" spans="1:22" ht="12.75">
      <c r="A109" s="4" t="s">
        <v>202</v>
      </c>
      <c r="B109" s="4" t="s">
        <v>203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8">
        <v>0</v>
      </c>
      <c r="N109" s="8">
        <v>0</v>
      </c>
      <c r="O109" s="8">
        <v>0</v>
      </c>
      <c r="P109" s="8">
        <f t="shared" si="4"/>
        <v>0</v>
      </c>
      <c r="Q109" s="8">
        <f t="shared" si="5"/>
        <v>0</v>
      </c>
      <c r="S109" s="8">
        <v>0</v>
      </c>
      <c r="T109" s="8">
        <f t="shared" si="6"/>
        <v>0</v>
      </c>
      <c r="U109" s="8">
        <v>0</v>
      </c>
      <c r="V109" s="8">
        <f t="shared" si="7"/>
        <v>0</v>
      </c>
    </row>
    <row r="110" spans="1:22" ht="12.75">
      <c r="A110" s="4" t="s">
        <v>204</v>
      </c>
      <c r="B110" s="4" t="s">
        <v>205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8">
        <v>0</v>
      </c>
      <c r="N110" s="8">
        <v>0</v>
      </c>
      <c r="O110" s="8">
        <v>0</v>
      </c>
      <c r="P110" s="8">
        <f t="shared" si="4"/>
        <v>0</v>
      </c>
      <c r="Q110" s="8">
        <f t="shared" si="5"/>
        <v>0</v>
      </c>
      <c r="S110" s="8">
        <v>0</v>
      </c>
      <c r="T110" s="8">
        <f t="shared" si="6"/>
        <v>0</v>
      </c>
      <c r="U110" s="8">
        <v>0</v>
      </c>
      <c r="V110" s="8">
        <f t="shared" si="7"/>
        <v>0</v>
      </c>
    </row>
    <row r="111" spans="1:22" ht="12.75">
      <c r="A111" s="4" t="s">
        <v>206</v>
      </c>
      <c r="B111" s="4" t="s">
        <v>207</v>
      </c>
      <c r="C111" s="7">
        <v>-2442.92</v>
      </c>
      <c r="D111" s="7">
        <v>-3</v>
      </c>
      <c r="E111" s="7">
        <v>57.9</v>
      </c>
      <c r="F111" s="7">
        <v>97.06</v>
      </c>
      <c r="G111" s="7">
        <v>0</v>
      </c>
      <c r="H111" s="7">
        <v>0.28</v>
      </c>
      <c r="I111" s="7">
        <v>0.38</v>
      </c>
      <c r="J111" s="7">
        <v>0.38</v>
      </c>
      <c r="K111" s="7">
        <v>26.28</v>
      </c>
      <c r="L111" s="7">
        <v>0.38</v>
      </c>
      <c r="M111" s="8">
        <v>0.38</v>
      </c>
      <c r="N111" s="8">
        <v>0.4</v>
      </c>
      <c r="O111" s="8">
        <v>0.42</v>
      </c>
      <c r="P111" s="8">
        <f t="shared" si="4"/>
        <v>180.85999999999999</v>
      </c>
      <c r="Q111" s="8">
        <f t="shared" si="5"/>
        <v>-2262.06</v>
      </c>
      <c r="S111" s="8">
        <v>180.86</v>
      </c>
      <c r="T111" s="8">
        <f t="shared" si="6"/>
        <v>0</v>
      </c>
      <c r="U111" s="8">
        <v>-2262.06</v>
      </c>
      <c r="V111" s="8">
        <f t="shared" si="7"/>
        <v>0</v>
      </c>
    </row>
    <row r="112" spans="1:22" ht="12.75">
      <c r="A112" s="4" t="s">
        <v>208</v>
      </c>
      <c r="B112" s="4" t="s">
        <v>209</v>
      </c>
      <c r="C112" s="7">
        <v>-1043.12</v>
      </c>
      <c r="D112" s="7">
        <v>88.27</v>
      </c>
      <c r="E112" s="7">
        <v>29.56</v>
      </c>
      <c r="F112" s="7">
        <v>27.45</v>
      </c>
      <c r="G112" s="7">
        <v>-2.83</v>
      </c>
      <c r="H112" s="7">
        <v>10.66</v>
      </c>
      <c r="I112" s="7">
        <v>-2.83</v>
      </c>
      <c r="J112" s="7">
        <v>-5.39</v>
      </c>
      <c r="K112" s="7">
        <v>-7.95</v>
      </c>
      <c r="L112" s="7">
        <v>-7.95</v>
      </c>
      <c r="M112" s="8">
        <v>-7.95</v>
      </c>
      <c r="N112" s="8">
        <v>-2.26</v>
      </c>
      <c r="O112" s="8">
        <v>14.7</v>
      </c>
      <c r="P112" s="8">
        <f t="shared" si="4"/>
        <v>133.48</v>
      </c>
      <c r="Q112" s="8">
        <f t="shared" si="5"/>
        <v>-909.6399999999999</v>
      </c>
      <c r="S112" s="8">
        <v>133.48</v>
      </c>
      <c r="T112" s="8">
        <f t="shared" si="6"/>
        <v>0</v>
      </c>
      <c r="U112" s="8">
        <v>-909.64</v>
      </c>
      <c r="V112" s="8">
        <f t="shared" si="7"/>
        <v>0</v>
      </c>
    </row>
    <row r="113" spans="1:22" ht="12.75">
      <c r="A113" s="4" t="s">
        <v>210</v>
      </c>
      <c r="B113" s="4" t="s">
        <v>211</v>
      </c>
      <c r="C113" s="7">
        <v>-380.2</v>
      </c>
      <c r="D113" s="7">
        <v>0</v>
      </c>
      <c r="E113" s="7">
        <v>19.34</v>
      </c>
      <c r="F113" s="7">
        <v>19.36</v>
      </c>
      <c r="G113" s="7">
        <v>0</v>
      </c>
      <c r="H113" s="7">
        <v>0</v>
      </c>
      <c r="I113" s="7">
        <v>0</v>
      </c>
      <c r="J113" s="7">
        <v>4.2</v>
      </c>
      <c r="K113" s="7">
        <v>4.2</v>
      </c>
      <c r="L113" s="7">
        <v>4.2</v>
      </c>
      <c r="M113" s="8">
        <v>4.2</v>
      </c>
      <c r="N113" s="8">
        <v>0.72</v>
      </c>
      <c r="O113" s="8">
        <v>-9.72</v>
      </c>
      <c r="P113" s="8">
        <f t="shared" si="4"/>
        <v>46.500000000000014</v>
      </c>
      <c r="Q113" s="8">
        <f t="shared" si="5"/>
        <v>-333.7</v>
      </c>
      <c r="S113" s="8">
        <v>46.5</v>
      </c>
      <c r="T113" s="8">
        <f t="shared" si="6"/>
        <v>0</v>
      </c>
      <c r="U113" s="8">
        <v>-333.7</v>
      </c>
      <c r="V113" s="8">
        <f t="shared" si="7"/>
        <v>0</v>
      </c>
    </row>
    <row r="114" spans="1:22" ht="12.75">
      <c r="A114" s="4" t="s">
        <v>212</v>
      </c>
      <c r="B114" s="4" t="s">
        <v>213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8">
        <v>0</v>
      </c>
      <c r="N114" s="8">
        <v>0</v>
      </c>
      <c r="O114" s="8">
        <v>0</v>
      </c>
      <c r="P114" s="8">
        <f t="shared" si="4"/>
        <v>0</v>
      </c>
      <c r="Q114" s="8">
        <f t="shared" si="5"/>
        <v>0</v>
      </c>
      <c r="S114" s="8">
        <v>0</v>
      </c>
      <c r="T114" s="8">
        <f t="shared" si="6"/>
        <v>0</v>
      </c>
      <c r="U114" s="8">
        <v>0</v>
      </c>
      <c r="V114" s="8">
        <f t="shared" si="7"/>
        <v>0</v>
      </c>
    </row>
    <row r="115" spans="1:22" ht="12.75">
      <c r="A115" s="4" t="s">
        <v>214</v>
      </c>
      <c r="B115" s="4" t="s">
        <v>215</v>
      </c>
      <c r="C115" s="7">
        <v>5137.6</v>
      </c>
      <c r="D115" s="7">
        <v>168.36</v>
      </c>
      <c r="E115" s="7">
        <v>497.16</v>
      </c>
      <c r="F115" s="7">
        <v>-772.55</v>
      </c>
      <c r="G115" s="7">
        <v>387.56</v>
      </c>
      <c r="H115" s="7">
        <v>151.45</v>
      </c>
      <c r="I115" s="7">
        <v>-618.54</v>
      </c>
      <c r="J115" s="7">
        <v>697.44</v>
      </c>
      <c r="K115" s="7">
        <v>336.98</v>
      </c>
      <c r="L115" s="7">
        <v>-796.2</v>
      </c>
      <c r="M115" s="8">
        <v>456.48</v>
      </c>
      <c r="N115" s="8">
        <v>405.24</v>
      </c>
      <c r="O115" s="8">
        <v>-1036.58</v>
      </c>
      <c r="P115" s="8">
        <f t="shared" si="4"/>
        <v>-123.19999999999982</v>
      </c>
      <c r="Q115" s="8">
        <f t="shared" si="5"/>
        <v>5014.400000000001</v>
      </c>
      <c r="S115" s="8">
        <v>-123.2</v>
      </c>
      <c r="T115" s="8">
        <f t="shared" si="6"/>
        <v>-1.8474111129762605E-13</v>
      </c>
      <c r="U115" s="8">
        <v>5014.4</v>
      </c>
      <c r="V115" s="8">
        <f t="shared" si="7"/>
        <v>0</v>
      </c>
    </row>
    <row r="116" spans="1:22" ht="12.75">
      <c r="A116" s="4" t="s">
        <v>216</v>
      </c>
      <c r="B116" s="4" t="s">
        <v>217</v>
      </c>
      <c r="C116" s="7">
        <v>693.51</v>
      </c>
      <c r="D116" s="7">
        <v>-234.3</v>
      </c>
      <c r="E116" s="7">
        <v>-120.9</v>
      </c>
      <c r="F116" s="7">
        <v>0</v>
      </c>
      <c r="G116" s="7">
        <v>0</v>
      </c>
      <c r="H116" s="7">
        <v>0</v>
      </c>
      <c r="I116" s="7">
        <v>113.4</v>
      </c>
      <c r="J116" s="7">
        <v>-113.4</v>
      </c>
      <c r="K116" s="7">
        <v>0</v>
      </c>
      <c r="L116" s="7">
        <v>233.4</v>
      </c>
      <c r="M116" s="8">
        <v>-113.4</v>
      </c>
      <c r="N116" s="8">
        <v>-120</v>
      </c>
      <c r="O116" s="8">
        <v>632.61</v>
      </c>
      <c r="P116" s="8">
        <f t="shared" si="4"/>
        <v>277.40999999999997</v>
      </c>
      <c r="Q116" s="8">
        <f t="shared" si="5"/>
        <v>970.92</v>
      </c>
      <c r="S116" s="8">
        <v>277.41</v>
      </c>
      <c r="T116" s="8">
        <f t="shared" si="6"/>
        <v>0</v>
      </c>
      <c r="U116" s="8">
        <v>970.92</v>
      </c>
      <c r="V116" s="8">
        <f t="shared" si="7"/>
        <v>0</v>
      </c>
    </row>
    <row r="117" spans="1:22" ht="12.75">
      <c r="A117" s="4" t="s">
        <v>218</v>
      </c>
      <c r="B117" s="4" t="s">
        <v>219</v>
      </c>
      <c r="C117" s="7">
        <v>-825.51</v>
      </c>
      <c r="D117" s="7">
        <v>229.52</v>
      </c>
      <c r="E117" s="7">
        <v>229.52</v>
      </c>
      <c r="F117" s="7">
        <v>-459.04</v>
      </c>
      <c r="G117" s="7">
        <v>229.52</v>
      </c>
      <c r="H117" s="7">
        <v>229.52</v>
      </c>
      <c r="I117" s="7">
        <v>-458.14</v>
      </c>
      <c r="J117" s="7">
        <v>229.52</v>
      </c>
      <c r="K117" s="7">
        <v>229.52</v>
      </c>
      <c r="L117" s="7">
        <v>-458.14</v>
      </c>
      <c r="M117" s="8">
        <v>229.52</v>
      </c>
      <c r="N117" s="8">
        <v>229.52</v>
      </c>
      <c r="O117" s="8">
        <v>-403.09</v>
      </c>
      <c r="P117" s="8">
        <f t="shared" si="4"/>
        <v>57.750000000000114</v>
      </c>
      <c r="Q117" s="8">
        <f t="shared" si="5"/>
        <v>-767.7599999999999</v>
      </c>
      <c r="S117" s="8">
        <v>57.75</v>
      </c>
      <c r="T117" s="8">
        <f t="shared" si="6"/>
        <v>-1.1368683772161603E-13</v>
      </c>
      <c r="U117" s="8">
        <v>-767.76</v>
      </c>
      <c r="V117" s="8">
        <f t="shared" si="7"/>
        <v>0</v>
      </c>
    </row>
    <row r="118" spans="1:22" ht="12.75">
      <c r="A118" s="4" t="s">
        <v>220</v>
      </c>
      <c r="B118" s="4" t="s">
        <v>221</v>
      </c>
      <c r="C118" s="7">
        <v>256.52</v>
      </c>
      <c r="D118" s="7">
        <v>-234.32</v>
      </c>
      <c r="E118" s="7">
        <v>57.03</v>
      </c>
      <c r="F118" s="7">
        <v>-106.26</v>
      </c>
      <c r="G118" s="7">
        <v>35.42</v>
      </c>
      <c r="H118" s="7">
        <v>-35.42</v>
      </c>
      <c r="I118" s="7">
        <v>27.03</v>
      </c>
      <c r="J118" s="7">
        <v>0</v>
      </c>
      <c r="K118" s="7">
        <v>0</v>
      </c>
      <c r="L118" s="7">
        <v>0</v>
      </c>
      <c r="M118" s="8">
        <v>25</v>
      </c>
      <c r="N118" s="8">
        <v>1355</v>
      </c>
      <c r="O118" s="8">
        <v>-1188.74</v>
      </c>
      <c r="P118" s="8">
        <f t="shared" si="4"/>
        <v>-65.25999999999999</v>
      </c>
      <c r="Q118" s="8">
        <f t="shared" si="5"/>
        <v>191.26</v>
      </c>
      <c r="S118" s="8">
        <v>-65.26</v>
      </c>
      <c r="T118" s="8">
        <f t="shared" si="6"/>
        <v>0</v>
      </c>
      <c r="U118" s="8">
        <v>191.26</v>
      </c>
      <c r="V118" s="8">
        <f t="shared" si="7"/>
        <v>0</v>
      </c>
    </row>
    <row r="119" spans="1:22" ht="12.75">
      <c r="A119" s="4" t="s">
        <v>222</v>
      </c>
      <c r="B119" s="4" t="s">
        <v>223</v>
      </c>
      <c r="C119" s="7">
        <v>-71.9</v>
      </c>
      <c r="D119" s="7">
        <v>5.5</v>
      </c>
      <c r="E119" s="7">
        <v>5.5</v>
      </c>
      <c r="F119" s="7">
        <v>-11.1</v>
      </c>
      <c r="G119" s="7">
        <v>5.5</v>
      </c>
      <c r="H119" s="7">
        <v>5.5</v>
      </c>
      <c r="I119" s="7">
        <v>-11.1</v>
      </c>
      <c r="J119" s="7">
        <v>5.5</v>
      </c>
      <c r="K119" s="7">
        <v>5.5</v>
      </c>
      <c r="L119" s="7">
        <v>-11.1</v>
      </c>
      <c r="M119" s="8">
        <v>5.5</v>
      </c>
      <c r="N119" s="8">
        <v>5.5</v>
      </c>
      <c r="O119" s="8">
        <v>-10.7</v>
      </c>
      <c r="P119" s="8">
        <f t="shared" si="4"/>
        <v>0</v>
      </c>
      <c r="Q119" s="8">
        <f t="shared" si="5"/>
        <v>-71.9</v>
      </c>
      <c r="S119" s="8">
        <v>0</v>
      </c>
      <c r="T119" s="8">
        <f t="shared" si="6"/>
        <v>0</v>
      </c>
      <c r="U119" s="8">
        <v>-71.9</v>
      </c>
      <c r="V119" s="8">
        <f t="shared" si="7"/>
        <v>0</v>
      </c>
    </row>
    <row r="120" spans="1:22" ht="12.75">
      <c r="A120" s="4" t="s">
        <v>224</v>
      </c>
      <c r="B120" s="4" t="s">
        <v>225</v>
      </c>
      <c r="C120" s="7">
        <v>268962.2</v>
      </c>
      <c r="D120" s="7">
        <v>-180936.68</v>
      </c>
      <c r="E120" s="7">
        <v>29868.92</v>
      </c>
      <c r="F120" s="7">
        <v>-49223.84</v>
      </c>
      <c r="G120" s="7">
        <v>4311.41</v>
      </c>
      <c r="H120" s="7">
        <v>-39081.92</v>
      </c>
      <c r="I120" s="7">
        <v>4760.01</v>
      </c>
      <c r="J120" s="7">
        <v>-3332.27</v>
      </c>
      <c r="K120" s="7">
        <v>-160.94</v>
      </c>
      <c r="L120" s="7">
        <v>42332.11</v>
      </c>
      <c r="M120" s="8">
        <v>-42257.24</v>
      </c>
      <c r="N120" s="8">
        <v>3961.29</v>
      </c>
      <c r="O120" s="8">
        <v>68741.9</v>
      </c>
      <c r="P120" s="8">
        <f t="shared" si="4"/>
        <v>-161017.24999999994</v>
      </c>
      <c r="Q120" s="8">
        <f t="shared" si="5"/>
        <v>107944.95000000007</v>
      </c>
      <c r="S120" s="8">
        <v>-161017.25</v>
      </c>
      <c r="T120" s="8">
        <f t="shared" si="6"/>
        <v>0</v>
      </c>
      <c r="U120" s="8">
        <v>107944.95</v>
      </c>
      <c r="V120" s="8">
        <f t="shared" si="7"/>
        <v>0</v>
      </c>
    </row>
    <row r="121" spans="1:22" ht="12.75">
      <c r="A121" s="4" t="s">
        <v>226</v>
      </c>
      <c r="B121" s="4" t="s">
        <v>227</v>
      </c>
      <c r="C121" s="7">
        <v>50621</v>
      </c>
      <c r="D121" s="7">
        <v>12139.42</v>
      </c>
      <c r="E121" s="7">
        <v>-39328.27</v>
      </c>
      <c r="F121" s="7">
        <v>-3913.69</v>
      </c>
      <c r="G121" s="7">
        <v>-3306.05</v>
      </c>
      <c r="H121" s="7">
        <v>-2165.93</v>
      </c>
      <c r="I121" s="7">
        <v>8904.9</v>
      </c>
      <c r="J121" s="7">
        <v>25709.32</v>
      </c>
      <c r="K121" s="7">
        <v>-9046.97</v>
      </c>
      <c r="L121" s="7">
        <v>56912.25</v>
      </c>
      <c r="M121" s="8">
        <v>-44305.83</v>
      </c>
      <c r="N121" s="8">
        <v>-20479.5</v>
      </c>
      <c r="O121" s="8">
        <v>-27794.48</v>
      </c>
      <c r="P121" s="8">
        <f t="shared" si="4"/>
        <v>-46674.83</v>
      </c>
      <c r="Q121" s="8">
        <f t="shared" si="5"/>
        <v>3946.1699999999983</v>
      </c>
      <c r="S121" s="8">
        <v>-46674.83</v>
      </c>
      <c r="T121" s="8">
        <f t="shared" si="6"/>
        <v>0</v>
      </c>
      <c r="U121" s="8">
        <v>3946.17</v>
      </c>
      <c r="V121" s="8">
        <f t="shared" si="7"/>
        <v>0</v>
      </c>
    </row>
    <row r="122" spans="1:22" ht="12.75">
      <c r="A122" s="4" t="s">
        <v>228</v>
      </c>
      <c r="B122" s="4" t="s">
        <v>229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8">
        <v>0</v>
      </c>
      <c r="N122" s="8">
        <v>0</v>
      </c>
      <c r="O122" s="8">
        <v>0</v>
      </c>
      <c r="P122" s="8">
        <f t="shared" si="4"/>
        <v>0</v>
      </c>
      <c r="Q122" s="8">
        <f t="shared" si="5"/>
        <v>0</v>
      </c>
      <c r="S122" s="8">
        <v>0</v>
      </c>
      <c r="T122" s="8">
        <f t="shared" si="6"/>
        <v>0</v>
      </c>
      <c r="U122" s="8">
        <v>0</v>
      </c>
      <c r="V122" s="8">
        <f t="shared" si="7"/>
        <v>0</v>
      </c>
    </row>
    <row r="123" spans="1:22" ht="12.75">
      <c r="A123" s="4" t="s">
        <v>230</v>
      </c>
      <c r="B123" s="4" t="s">
        <v>231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38138.6</v>
      </c>
      <c r="L123" s="7">
        <v>-38138.6</v>
      </c>
      <c r="M123" s="8">
        <v>0</v>
      </c>
      <c r="N123" s="8">
        <v>0</v>
      </c>
      <c r="O123" s="8">
        <v>13462</v>
      </c>
      <c r="P123" s="8">
        <f t="shared" si="4"/>
        <v>13462</v>
      </c>
      <c r="Q123" s="8">
        <f t="shared" si="5"/>
        <v>13462</v>
      </c>
      <c r="S123" s="8">
        <v>13462</v>
      </c>
      <c r="T123" s="8">
        <f t="shared" si="6"/>
        <v>0</v>
      </c>
      <c r="U123" s="8">
        <v>13462</v>
      </c>
      <c r="V123" s="8">
        <f t="shared" si="7"/>
        <v>0</v>
      </c>
    </row>
    <row r="124" spans="1:22" ht="12.75">
      <c r="A124" s="4" t="s">
        <v>232</v>
      </c>
      <c r="B124" s="4" t="s">
        <v>233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8">
        <v>0</v>
      </c>
      <c r="N124" s="8">
        <v>0</v>
      </c>
      <c r="O124" s="8">
        <v>0</v>
      </c>
      <c r="P124" s="8">
        <f t="shared" si="4"/>
        <v>0</v>
      </c>
      <c r="Q124" s="8">
        <f t="shared" si="5"/>
        <v>0</v>
      </c>
      <c r="S124" s="8">
        <v>0</v>
      </c>
      <c r="T124" s="8">
        <f t="shared" si="6"/>
        <v>0</v>
      </c>
      <c r="U124" s="8">
        <v>0</v>
      </c>
      <c r="V124" s="8">
        <f t="shared" si="7"/>
        <v>0</v>
      </c>
    </row>
    <row r="125" spans="1:22" ht="12.75">
      <c r="A125" s="4" t="s">
        <v>234</v>
      </c>
      <c r="B125" s="4" t="s">
        <v>235</v>
      </c>
      <c r="C125" s="7">
        <v>0</v>
      </c>
      <c r="D125" s="7">
        <v>0</v>
      </c>
      <c r="E125" s="7">
        <v>0</v>
      </c>
      <c r="F125" s="7">
        <v>51222.76</v>
      </c>
      <c r="G125" s="7">
        <v>-51222.76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8">
        <v>0</v>
      </c>
      <c r="N125" s="8">
        <v>0</v>
      </c>
      <c r="O125" s="8">
        <v>0</v>
      </c>
      <c r="P125" s="8">
        <f t="shared" si="4"/>
        <v>0</v>
      </c>
      <c r="Q125" s="8">
        <f t="shared" si="5"/>
        <v>0</v>
      </c>
      <c r="S125" s="8">
        <v>0</v>
      </c>
      <c r="T125" s="8">
        <f t="shared" si="6"/>
        <v>0</v>
      </c>
      <c r="U125" s="8">
        <v>0</v>
      </c>
      <c r="V125" s="8">
        <f t="shared" si="7"/>
        <v>0</v>
      </c>
    </row>
    <row r="126" spans="1:22" ht="12.75">
      <c r="A126" s="4" t="s">
        <v>236</v>
      </c>
      <c r="B126" s="4" t="s">
        <v>237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59333.68</v>
      </c>
      <c r="M126" s="8">
        <v>-59333.38</v>
      </c>
      <c r="N126" s="8">
        <v>0</v>
      </c>
      <c r="O126" s="8">
        <v>0</v>
      </c>
      <c r="P126" s="8">
        <f t="shared" si="4"/>
        <v>0.3000000000029104</v>
      </c>
      <c r="Q126" s="8">
        <f t="shared" si="5"/>
        <v>0.3000000000029104</v>
      </c>
      <c r="S126" s="8">
        <v>0.3</v>
      </c>
      <c r="T126" s="8">
        <f t="shared" si="6"/>
        <v>-2.9103941479036166E-12</v>
      </c>
      <c r="U126" s="8">
        <v>0.3</v>
      </c>
      <c r="V126" s="8">
        <f t="shared" si="7"/>
        <v>-2.9103941479036166E-12</v>
      </c>
    </row>
    <row r="127" spans="1:22" ht="12.75">
      <c r="A127" s="4" t="s">
        <v>238</v>
      </c>
      <c r="B127" s="4" t="s">
        <v>239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8">
        <v>0</v>
      </c>
      <c r="N127" s="8">
        <v>0</v>
      </c>
      <c r="O127" s="8">
        <v>0</v>
      </c>
      <c r="P127" s="8">
        <f t="shared" si="4"/>
        <v>0</v>
      </c>
      <c r="Q127" s="8">
        <f t="shared" si="5"/>
        <v>0</v>
      </c>
      <c r="S127" s="8">
        <v>0</v>
      </c>
      <c r="T127" s="8">
        <f t="shared" si="6"/>
        <v>0</v>
      </c>
      <c r="U127" s="8">
        <v>0</v>
      </c>
      <c r="V127" s="8">
        <f t="shared" si="7"/>
        <v>0</v>
      </c>
    </row>
    <row r="128" spans="1:22" ht="12.75">
      <c r="A128" s="4" t="s">
        <v>240</v>
      </c>
      <c r="B128" s="4" t="s">
        <v>241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8">
        <v>0</v>
      </c>
      <c r="N128" s="8">
        <v>0</v>
      </c>
      <c r="O128" s="8">
        <v>0</v>
      </c>
      <c r="P128" s="8">
        <f t="shared" si="4"/>
        <v>0</v>
      </c>
      <c r="Q128" s="8">
        <f t="shared" si="5"/>
        <v>0</v>
      </c>
      <c r="S128" s="8">
        <v>0</v>
      </c>
      <c r="T128" s="8">
        <f t="shared" si="6"/>
        <v>0</v>
      </c>
      <c r="U128" s="8">
        <v>0</v>
      </c>
      <c r="V128" s="8">
        <f t="shared" si="7"/>
        <v>0</v>
      </c>
    </row>
    <row r="129" spans="1:22" ht="12.75">
      <c r="A129" s="4" t="s">
        <v>242</v>
      </c>
      <c r="B129" s="4" t="s">
        <v>243</v>
      </c>
      <c r="C129" s="7">
        <v>92300.87</v>
      </c>
      <c r="D129" s="7">
        <v>0</v>
      </c>
      <c r="E129" s="7">
        <v>0</v>
      </c>
      <c r="F129" s="7">
        <v>-37991.6</v>
      </c>
      <c r="G129" s="7">
        <v>-54309.27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8">
        <v>0</v>
      </c>
      <c r="N129" s="8">
        <v>0</v>
      </c>
      <c r="O129" s="8">
        <v>0</v>
      </c>
      <c r="P129" s="8">
        <f t="shared" si="4"/>
        <v>-92300.87</v>
      </c>
      <c r="Q129" s="8">
        <f t="shared" si="5"/>
        <v>0</v>
      </c>
      <c r="S129" s="8">
        <v>-92300.87</v>
      </c>
      <c r="T129" s="8">
        <f t="shared" si="6"/>
        <v>0</v>
      </c>
      <c r="U129" s="8">
        <v>0</v>
      </c>
      <c r="V129" s="8">
        <f t="shared" si="7"/>
        <v>0</v>
      </c>
    </row>
    <row r="130" spans="1:22" ht="12.75">
      <c r="A130" s="4" t="s">
        <v>244</v>
      </c>
      <c r="B130" s="4" t="s">
        <v>245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8">
        <v>0</v>
      </c>
      <c r="N130" s="8">
        <v>0</v>
      </c>
      <c r="O130" s="8">
        <v>0</v>
      </c>
      <c r="P130" s="8">
        <f t="shared" si="4"/>
        <v>0</v>
      </c>
      <c r="Q130" s="8">
        <f t="shared" si="5"/>
        <v>0</v>
      </c>
      <c r="S130" s="8">
        <v>0</v>
      </c>
      <c r="T130" s="8">
        <f t="shared" si="6"/>
        <v>0</v>
      </c>
      <c r="U130" s="8">
        <v>0</v>
      </c>
      <c r="V130" s="8">
        <f t="shared" si="7"/>
        <v>0</v>
      </c>
    </row>
    <row r="131" spans="1:22" ht="12.75">
      <c r="A131" s="4" t="s">
        <v>246</v>
      </c>
      <c r="B131" s="4" t="s">
        <v>247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8">
        <v>0</v>
      </c>
      <c r="N131" s="8">
        <v>0</v>
      </c>
      <c r="O131" s="8">
        <v>0</v>
      </c>
      <c r="P131" s="8">
        <f t="shared" si="4"/>
        <v>0</v>
      </c>
      <c r="Q131" s="8">
        <f t="shared" si="5"/>
        <v>0</v>
      </c>
      <c r="S131" s="8">
        <v>0</v>
      </c>
      <c r="T131" s="8">
        <f t="shared" si="6"/>
        <v>0</v>
      </c>
      <c r="U131" s="8">
        <v>0</v>
      </c>
      <c r="V131" s="8">
        <f t="shared" si="7"/>
        <v>0</v>
      </c>
    </row>
    <row r="132" spans="1:22" ht="12.75">
      <c r="A132" s="4" t="s">
        <v>248</v>
      </c>
      <c r="B132" s="4" t="s">
        <v>249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v>0</v>
      </c>
      <c r="N132" s="8">
        <v>0</v>
      </c>
      <c r="O132" s="8">
        <v>0</v>
      </c>
      <c r="P132" s="8">
        <f t="shared" si="4"/>
        <v>0</v>
      </c>
      <c r="Q132" s="8">
        <f t="shared" si="5"/>
        <v>0</v>
      </c>
      <c r="S132" s="8">
        <v>0</v>
      </c>
      <c r="T132" s="8">
        <f t="shared" si="6"/>
        <v>0</v>
      </c>
      <c r="U132" s="8">
        <v>0</v>
      </c>
      <c r="V132" s="8">
        <f t="shared" si="7"/>
        <v>0</v>
      </c>
    </row>
    <row r="133" spans="1:22" ht="12.75">
      <c r="A133" s="4" t="s">
        <v>250</v>
      </c>
      <c r="B133" s="4" t="s">
        <v>251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8">
        <v>0</v>
      </c>
      <c r="N133" s="8">
        <v>0</v>
      </c>
      <c r="O133" s="8">
        <v>0</v>
      </c>
      <c r="P133" s="8">
        <f t="shared" si="4"/>
        <v>0</v>
      </c>
      <c r="Q133" s="8">
        <f t="shared" si="5"/>
        <v>0</v>
      </c>
      <c r="S133" s="8">
        <v>0</v>
      </c>
      <c r="T133" s="8">
        <f t="shared" si="6"/>
        <v>0</v>
      </c>
      <c r="U133" s="8">
        <v>0</v>
      </c>
      <c r="V133" s="8">
        <f t="shared" si="7"/>
        <v>0</v>
      </c>
    </row>
    <row r="134" spans="1:22" ht="12.75">
      <c r="A134" s="4" t="s">
        <v>252</v>
      </c>
      <c r="B134" s="4" t="s">
        <v>253</v>
      </c>
      <c r="C134" s="7">
        <v>-1067.9</v>
      </c>
      <c r="D134" s="7">
        <v>44.7</v>
      </c>
      <c r="E134" s="7">
        <v>44.7</v>
      </c>
      <c r="F134" s="7">
        <v>-44.7</v>
      </c>
      <c r="G134" s="7">
        <v>0</v>
      </c>
      <c r="H134" s="7">
        <v>44.7</v>
      </c>
      <c r="I134" s="7">
        <v>0</v>
      </c>
      <c r="J134" s="7">
        <v>0</v>
      </c>
      <c r="K134" s="7">
        <v>996.5</v>
      </c>
      <c r="L134" s="7">
        <v>-974.52</v>
      </c>
      <c r="M134" s="8">
        <v>4.98</v>
      </c>
      <c r="N134" s="8">
        <v>-25.8</v>
      </c>
      <c r="O134" s="8">
        <v>-72.88</v>
      </c>
      <c r="P134" s="8">
        <f t="shared" si="4"/>
        <v>17.68000000000012</v>
      </c>
      <c r="Q134" s="8">
        <f t="shared" si="5"/>
        <v>-1050.22</v>
      </c>
      <c r="S134" s="8">
        <v>17.68</v>
      </c>
      <c r="T134" s="8">
        <f t="shared" si="6"/>
        <v>-1.2079226507921703E-13</v>
      </c>
      <c r="U134" s="8">
        <v>-1050.22</v>
      </c>
      <c r="V134" s="8">
        <f t="shared" si="7"/>
        <v>0</v>
      </c>
    </row>
    <row r="135" spans="1:22" ht="12.75">
      <c r="A135" s="4" t="s">
        <v>254</v>
      </c>
      <c r="B135" s="4" t="s">
        <v>255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8">
        <v>0</v>
      </c>
      <c r="N135" s="8">
        <v>6300</v>
      </c>
      <c r="O135" s="8">
        <v>-6300</v>
      </c>
      <c r="P135" s="8">
        <f t="shared" si="4"/>
        <v>0</v>
      </c>
      <c r="Q135" s="8">
        <f t="shared" si="5"/>
        <v>0</v>
      </c>
      <c r="S135" s="8">
        <v>0</v>
      </c>
      <c r="T135" s="8">
        <f t="shared" si="6"/>
        <v>0</v>
      </c>
      <c r="U135" s="8">
        <v>0</v>
      </c>
      <c r="V135" s="8">
        <f t="shared" si="7"/>
        <v>0</v>
      </c>
    </row>
    <row r="136" spans="1:22" ht="12.75">
      <c r="A136" s="4" t="s">
        <v>256</v>
      </c>
      <c r="B136" s="4" t="s">
        <v>257</v>
      </c>
      <c r="C136" s="7">
        <v>3307870.2</v>
      </c>
      <c r="D136" s="7">
        <v>15953.06</v>
      </c>
      <c r="E136" s="7">
        <v>9239.4</v>
      </c>
      <c r="F136" s="7">
        <v>10771.37</v>
      </c>
      <c r="G136" s="7">
        <v>11637.68</v>
      </c>
      <c r="H136" s="7">
        <v>29750.34</v>
      </c>
      <c r="I136" s="7">
        <v>47320.44</v>
      </c>
      <c r="J136" s="7">
        <v>10154.64</v>
      </c>
      <c r="K136" s="7">
        <v>20688.49</v>
      </c>
      <c r="L136" s="7">
        <v>14472.37</v>
      </c>
      <c r="M136" s="8">
        <v>8838.63</v>
      </c>
      <c r="N136" s="8">
        <v>28676.9</v>
      </c>
      <c r="O136" s="8">
        <v>16514.32</v>
      </c>
      <c r="P136" s="8">
        <f t="shared" si="4"/>
        <v>224017.63999999998</v>
      </c>
      <c r="Q136" s="8">
        <f t="shared" si="5"/>
        <v>3531887.8400000003</v>
      </c>
      <c r="S136" s="8">
        <v>224017.64</v>
      </c>
      <c r="T136" s="8">
        <f t="shared" si="6"/>
        <v>0</v>
      </c>
      <c r="U136" s="8">
        <v>3531887.84</v>
      </c>
      <c r="V136" s="8">
        <f t="shared" si="7"/>
        <v>0</v>
      </c>
    </row>
    <row r="137" spans="1:22" ht="12.75">
      <c r="A137" s="4" t="s">
        <v>258</v>
      </c>
      <c r="B137" s="4" t="s">
        <v>259</v>
      </c>
      <c r="C137" s="7">
        <v>-3493376.52</v>
      </c>
      <c r="D137" s="7">
        <v>-20183.44</v>
      </c>
      <c r="E137" s="7">
        <v>-19959.2</v>
      </c>
      <c r="F137" s="7">
        <v>-19967.63</v>
      </c>
      <c r="G137" s="7">
        <v>-19984.81</v>
      </c>
      <c r="H137" s="7">
        <v>-20547.86</v>
      </c>
      <c r="I137" s="7">
        <v>-21316.03</v>
      </c>
      <c r="J137" s="7">
        <v>-19841.59</v>
      </c>
      <c r="K137" s="7">
        <v>-20480.49</v>
      </c>
      <c r="L137" s="7">
        <v>-19965.43</v>
      </c>
      <c r="M137" s="8">
        <v>-19897.36</v>
      </c>
      <c r="N137" s="8">
        <v>-20552.42</v>
      </c>
      <c r="O137" s="8">
        <v>42909.02</v>
      </c>
      <c r="P137" s="8">
        <f aca="true" t="shared" si="8" ref="P137:P200">SUM(D137:O137)</f>
        <v>-179787.23999999996</v>
      </c>
      <c r="Q137" s="8">
        <f aca="true" t="shared" si="9" ref="Q137:Q200">+C137+P137</f>
        <v>-3673163.76</v>
      </c>
      <c r="R137" s="8"/>
      <c r="S137" s="8">
        <v>-179787.24</v>
      </c>
      <c r="T137" s="8">
        <f aca="true" t="shared" si="10" ref="T137:T200">+S137-P137</f>
        <v>0</v>
      </c>
      <c r="U137" s="8">
        <v>-3673163.76</v>
      </c>
      <c r="V137" s="8">
        <f aca="true" t="shared" si="11" ref="V137:V200">+U137-Q137</f>
        <v>0</v>
      </c>
    </row>
    <row r="138" spans="1:22" ht="12.75">
      <c r="A138" s="4" t="s">
        <v>260</v>
      </c>
      <c r="B138" s="4" t="s">
        <v>261</v>
      </c>
      <c r="C138" s="7">
        <v>1897312.15</v>
      </c>
      <c r="D138" s="7">
        <v>35412.5</v>
      </c>
      <c r="E138" s="7">
        <v>56640.04</v>
      </c>
      <c r="F138" s="7">
        <v>-67549.32</v>
      </c>
      <c r="G138" s="7">
        <v>73485.3</v>
      </c>
      <c r="H138" s="7">
        <v>9572.76</v>
      </c>
      <c r="I138" s="7">
        <v>649394.53</v>
      </c>
      <c r="J138" s="7">
        <v>-501338.21</v>
      </c>
      <c r="K138" s="7">
        <v>102019.12</v>
      </c>
      <c r="L138" s="7">
        <v>-33078.48</v>
      </c>
      <c r="M138" s="8">
        <v>-142232.33</v>
      </c>
      <c r="N138" s="8">
        <v>121776.94</v>
      </c>
      <c r="O138" s="8">
        <v>-22079.84</v>
      </c>
      <c r="P138" s="8">
        <f t="shared" si="8"/>
        <v>282023.01000000007</v>
      </c>
      <c r="Q138" s="8">
        <f t="shared" si="9"/>
        <v>2179335.16</v>
      </c>
      <c r="S138" s="8">
        <v>282023.01</v>
      </c>
      <c r="T138" s="8">
        <f t="shared" si="10"/>
        <v>0</v>
      </c>
      <c r="U138" s="8">
        <v>2179335.16</v>
      </c>
      <c r="V138" s="8">
        <f t="shared" si="11"/>
        <v>0</v>
      </c>
    </row>
    <row r="139" spans="1:22" ht="12.75">
      <c r="A139" s="4" t="s">
        <v>262</v>
      </c>
      <c r="B139" s="4" t="s">
        <v>263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8">
        <v>0</v>
      </c>
      <c r="N139" s="8">
        <v>0</v>
      </c>
      <c r="O139" s="8">
        <v>0</v>
      </c>
      <c r="P139" s="8">
        <f t="shared" si="8"/>
        <v>0</v>
      </c>
      <c r="Q139" s="8">
        <f t="shared" si="9"/>
        <v>0</v>
      </c>
      <c r="S139" s="8">
        <v>0</v>
      </c>
      <c r="T139" s="8">
        <f t="shared" si="10"/>
        <v>0</v>
      </c>
      <c r="U139" s="8">
        <v>0</v>
      </c>
      <c r="V139" s="8">
        <f t="shared" si="11"/>
        <v>0</v>
      </c>
    </row>
    <row r="140" spans="1:22" ht="12.75">
      <c r="A140" s="4" t="s">
        <v>264</v>
      </c>
      <c r="B140" s="4" t="s">
        <v>265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v>0</v>
      </c>
      <c r="N140" s="8">
        <v>0</v>
      </c>
      <c r="O140" s="8">
        <v>0</v>
      </c>
      <c r="P140" s="8">
        <f t="shared" si="8"/>
        <v>0</v>
      </c>
      <c r="Q140" s="8">
        <f t="shared" si="9"/>
        <v>0</v>
      </c>
      <c r="S140" s="8">
        <v>0</v>
      </c>
      <c r="T140" s="8">
        <f t="shared" si="10"/>
        <v>0</v>
      </c>
      <c r="U140" s="8">
        <v>0</v>
      </c>
      <c r="V140" s="8">
        <f t="shared" si="11"/>
        <v>0</v>
      </c>
    </row>
    <row r="141" spans="1:22" ht="12.75">
      <c r="A141" s="4" t="s">
        <v>266</v>
      </c>
      <c r="B141" s="4" t="s">
        <v>267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8">
        <v>0</v>
      </c>
      <c r="N141" s="8">
        <v>0</v>
      </c>
      <c r="O141" s="8">
        <v>0</v>
      </c>
      <c r="P141" s="8">
        <f t="shared" si="8"/>
        <v>0</v>
      </c>
      <c r="Q141" s="8">
        <f t="shared" si="9"/>
        <v>0</v>
      </c>
      <c r="S141" s="8">
        <v>0</v>
      </c>
      <c r="T141" s="8">
        <f t="shared" si="10"/>
        <v>0</v>
      </c>
      <c r="U141" s="8">
        <v>0</v>
      </c>
      <c r="V141" s="8">
        <f t="shared" si="11"/>
        <v>0</v>
      </c>
    </row>
    <row r="142" spans="1:22" ht="12.75">
      <c r="A142" s="4" t="s">
        <v>268</v>
      </c>
      <c r="B142" s="4" t="s">
        <v>269</v>
      </c>
      <c r="C142" s="7">
        <v>0</v>
      </c>
      <c r="D142" s="7">
        <v>0</v>
      </c>
      <c r="E142" s="7">
        <v>0</v>
      </c>
      <c r="F142" s="7">
        <v>0</v>
      </c>
      <c r="G142" s="7">
        <v>618.33</v>
      </c>
      <c r="H142" s="7">
        <v>-618.33</v>
      </c>
      <c r="I142" s="7">
        <v>0</v>
      </c>
      <c r="J142" s="7">
        <v>0</v>
      </c>
      <c r="K142" s="7">
        <v>0</v>
      </c>
      <c r="L142" s="7">
        <v>0</v>
      </c>
      <c r="M142" s="8">
        <v>85.98</v>
      </c>
      <c r="N142" s="8">
        <v>-85.98</v>
      </c>
      <c r="O142" s="8">
        <v>0</v>
      </c>
      <c r="P142" s="8">
        <f t="shared" si="8"/>
        <v>0</v>
      </c>
      <c r="Q142" s="8">
        <f t="shared" si="9"/>
        <v>0</v>
      </c>
      <c r="S142" s="8">
        <v>0</v>
      </c>
      <c r="T142" s="8">
        <f t="shared" si="10"/>
        <v>0</v>
      </c>
      <c r="U142" s="8">
        <v>0</v>
      </c>
      <c r="V142" s="8">
        <f t="shared" si="11"/>
        <v>0</v>
      </c>
    </row>
    <row r="143" spans="1:22" ht="12.75">
      <c r="A143" s="4" t="s">
        <v>270</v>
      </c>
      <c r="B143" s="4" t="s">
        <v>271</v>
      </c>
      <c r="C143" s="7">
        <v>168499.34</v>
      </c>
      <c r="D143" s="7">
        <v>-22375.05</v>
      </c>
      <c r="E143" s="7">
        <v>-22296.61</v>
      </c>
      <c r="F143" s="7">
        <v>-25044.13</v>
      </c>
      <c r="G143" s="7">
        <v>-22567.93</v>
      </c>
      <c r="H143" s="7">
        <v>-23249.5</v>
      </c>
      <c r="I143" s="7">
        <v>170295.29</v>
      </c>
      <c r="J143" s="7">
        <v>-22930.04</v>
      </c>
      <c r="K143" s="7">
        <v>-22755.05</v>
      </c>
      <c r="L143" s="7">
        <v>-24910.95</v>
      </c>
      <c r="M143" s="8">
        <v>-22955.21</v>
      </c>
      <c r="N143" s="8">
        <v>-22769.56</v>
      </c>
      <c r="O143" s="8">
        <v>-25614.76</v>
      </c>
      <c r="P143" s="8">
        <f t="shared" si="8"/>
        <v>-87173.49999999999</v>
      </c>
      <c r="Q143" s="8">
        <f t="shared" si="9"/>
        <v>81325.84000000001</v>
      </c>
      <c r="S143" s="8">
        <v>-87173.5</v>
      </c>
      <c r="T143" s="8">
        <f t="shared" si="10"/>
        <v>0</v>
      </c>
      <c r="U143" s="8">
        <v>81325.84</v>
      </c>
      <c r="V143" s="8">
        <f t="shared" si="11"/>
        <v>0</v>
      </c>
    </row>
    <row r="144" spans="1:22" ht="12.75">
      <c r="A144" s="4" t="s">
        <v>272</v>
      </c>
      <c r="B144" s="4" t="s">
        <v>273</v>
      </c>
      <c r="C144" s="7">
        <v>65006.4</v>
      </c>
      <c r="D144" s="7">
        <v>2949.28</v>
      </c>
      <c r="E144" s="7">
        <v>5908.48</v>
      </c>
      <c r="F144" s="7">
        <v>-9852.4</v>
      </c>
      <c r="G144" s="7">
        <v>4922.08</v>
      </c>
      <c r="H144" s="7">
        <v>2797.72</v>
      </c>
      <c r="I144" s="7">
        <v>-8741.76</v>
      </c>
      <c r="J144" s="7">
        <v>6631.92</v>
      </c>
      <c r="K144" s="7">
        <v>3804.48</v>
      </c>
      <c r="L144" s="7">
        <v>-9767.85</v>
      </c>
      <c r="M144" s="8">
        <v>5993.08</v>
      </c>
      <c r="N144" s="8">
        <v>5055.84</v>
      </c>
      <c r="O144" s="8">
        <v>-11889.67</v>
      </c>
      <c r="P144" s="8">
        <f t="shared" si="8"/>
        <v>-2188.800000000001</v>
      </c>
      <c r="Q144" s="8">
        <f t="shared" si="9"/>
        <v>62817.6</v>
      </c>
      <c r="S144" s="8">
        <v>-2188.8</v>
      </c>
      <c r="T144" s="8">
        <f t="shared" si="10"/>
        <v>0</v>
      </c>
      <c r="U144" s="8">
        <v>62817.6</v>
      </c>
      <c r="V144" s="8">
        <f t="shared" si="11"/>
        <v>0</v>
      </c>
    </row>
    <row r="145" spans="1:22" ht="12.75">
      <c r="A145" s="4" t="s">
        <v>274</v>
      </c>
      <c r="B145" s="4" t="s">
        <v>275</v>
      </c>
      <c r="C145" s="7">
        <v>72638.85</v>
      </c>
      <c r="D145" s="7">
        <v>78009.52</v>
      </c>
      <c r="E145" s="7">
        <v>-19757.67</v>
      </c>
      <c r="F145" s="7">
        <v>-7225.07</v>
      </c>
      <c r="G145" s="7">
        <v>-18870.29</v>
      </c>
      <c r="H145" s="7">
        <v>-18862.25</v>
      </c>
      <c r="I145" s="7">
        <v>106135.23</v>
      </c>
      <c r="J145" s="7">
        <v>-19346.76</v>
      </c>
      <c r="K145" s="7">
        <v>-19291.92</v>
      </c>
      <c r="L145" s="7">
        <v>-19292.12</v>
      </c>
      <c r="M145" s="8">
        <v>-19258.8</v>
      </c>
      <c r="N145" s="8">
        <v>-15516.17</v>
      </c>
      <c r="O145" s="8">
        <v>-17918.74</v>
      </c>
      <c r="P145" s="8">
        <f t="shared" si="8"/>
        <v>8804.96000000001</v>
      </c>
      <c r="Q145" s="8">
        <f t="shared" si="9"/>
        <v>81443.81000000001</v>
      </c>
      <c r="S145" s="8">
        <v>8804.96</v>
      </c>
      <c r="T145" s="8">
        <f t="shared" si="10"/>
        <v>0</v>
      </c>
      <c r="U145" s="8">
        <v>81443.81</v>
      </c>
      <c r="V145" s="8">
        <f t="shared" si="11"/>
        <v>0</v>
      </c>
    </row>
    <row r="146" spans="1:22" ht="12.75">
      <c r="A146" s="4" t="s">
        <v>276</v>
      </c>
      <c r="B146" s="4" t="s">
        <v>277</v>
      </c>
      <c r="C146" s="7">
        <v>0</v>
      </c>
      <c r="D146" s="7">
        <v>35080.55</v>
      </c>
      <c r="E146" s="7">
        <v>32458.26</v>
      </c>
      <c r="F146" s="7">
        <v>-3662.01</v>
      </c>
      <c r="G146" s="7">
        <v>32908.8</v>
      </c>
      <c r="H146" s="7">
        <v>31441.77</v>
      </c>
      <c r="I146" s="7">
        <v>16788.36</v>
      </c>
      <c r="J146" s="7">
        <v>32602.73</v>
      </c>
      <c r="K146" s="7">
        <v>32385.38</v>
      </c>
      <c r="L146" s="7">
        <v>-83363.25</v>
      </c>
      <c r="M146" s="8">
        <v>-66690.6</v>
      </c>
      <c r="N146" s="8">
        <v>-47513.38</v>
      </c>
      <c r="O146" s="8">
        <v>-18449.91</v>
      </c>
      <c r="P146" s="8">
        <f t="shared" si="8"/>
        <v>-6013.299999999977</v>
      </c>
      <c r="Q146" s="8">
        <f t="shared" si="9"/>
        <v>-6013.299999999977</v>
      </c>
      <c r="S146" s="8">
        <v>-6013.3</v>
      </c>
      <c r="T146" s="8">
        <f t="shared" si="10"/>
        <v>-2.2737367544323206E-11</v>
      </c>
      <c r="U146" s="8">
        <v>-6013.3</v>
      </c>
      <c r="V146" s="8">
        <f t="shared" si="11"/>
        <v>-2.2737367544323206E-11</v>
      </c>
    </row>
    <row r="147" spans="1:22" ht="12.75">
      <c r="A147" s="4" t="s">
        <v>278</v>
      </c>
      <c r="B147" s="4" t="s">
        <v>279</v>
      </c>
      <c r="C147" s="7">
        <v>0</v>
      </c>
      <c r="D147" s="7">
        <v>-3.06</v>
      </c>
      <c r="E147" s="7">
        <v>-3.06</v>
      </c>
      <c r="F147" s="7">
        <v>-305.91</v>
      </c>
      <c r="G147" s="7">
        <v>15.78</v>
      </c>
      <c r="H147" s="7">
        <v>21.17</v>
      </c>
      <c r="I147" s="7">
        <v>-345.17</v>
      </c>
      <c r="J147" s="7">
        <v>14.19</v>
      </c>
      <c r="K147" s="7">
        <v>35.46</v>
      </c>
      <c r="L147" s="7">
        <v>-433.5</v>
      </c>
      <c r="M147" s="8">
        <v>-54.58</v>
      </c>
      <c r="N147" s="8">
        <v>-51.11</v>
      </c>
      <c r="O147" s="8">
        <v>1109.79</v>
      </c>
      <c r="P147" s="8">
        <f t="shared" si="8"/>
        <v>0</v>
      </c>
      <c r="Q147" s="8">
        <f t="shared" si="9"/>
        <v>0</v>
      </c>
      <c r="S147" s="8">
        <v>0</v>
      </c>
      <c r="T147" s="8">
        <f t="shared" si="10"/>
        <v>0</v>
      </c>
      <c r="U147" s="8">
        <v>0</v>
      </c>
      <c r="V147" s="8">
        <f t="shared" si="11"/>
        <v>0</v>
      </c>
    </row>
    <row r="148" spans="1:22" ht="12.75">
      <c r="A148" s="4" t="s">
        <v>280</v>
      </c>
      <c r="B148" s="4" t="s">
        <v>281</v>
      </c>
      <c r="C148" s="7">
        <v>0</v>
      </c>
      <c r="D148" s="7">
        <v>-18.76</v>
      </c>
      <c r="E148" s="7">
        <v>4.31</v>
      </c>
      <c r="F148" s="7">
        <v>-269.84</v>
      </c>
      <c r="G148" s="7">
        <v>16.18</v>
      </c>
      <c r="H148" s="7">
        <v>19.27</v>
      </c>
      <c r="I148" s="7">
        <v>-302.08</v>
      </c>
      <c r="J148" s="7">
        <v>15.67</v>
      </c>
      <c r="K148" s="7">
        <v>65.24</v>
      </c>
      <c r="L148" s="7">
        <v>-404.43</v>
      </c>
      <c r="M148" s="8">
        <v>-61.26</v>
      </c>
      <c r="N148" s="8">
        <v>-61.26</v>
      </c>
      <c r="O148" s="8">
        <v>996.96</v>
      </c>
      <c r="P148" s="8">
        <f t="shared" si="8"/>
        <v>0</v>
      </c>
      <c r="Q148" s="8">
        <f t="shared" si="9"/>
        <v>0</v>
      </c>
      <c r="S148" s="8">
        <v>0</v>
      </c>
      <c r="T148" s="8">
        <f t="shared" si="10"/>
        <v>0</v>
      </c>
      <c r="U148" s="8">
        <v>0</v>
      </c>
      <c r="V148" s="8">
        <f t="shared" si="11"/>
        <v>0</v>
      </c>
    </row>
    <row r="149" spans="1:22" ht="12.75">
      <c r="A149" s="4" t="s">
        <v>282</v>
      </c>
      <c r="B149" s="4" t="s">
        <v>283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8">
        <v>0</v>
      </c>
      <c r="N149" s="8">
        <v>0</v>
      </c>
      <c r="O149" s="8">
        <v>0</v>
      </c>
      <c r="P149" s="8">
        <f t="shared" si="8"/>
        <v>0</v>
      </c>
      <c r="Q149" s="8">
        <f t="shared" si="9"/>
        <v>0</v>
      </c>
      <c r="S149" s="8">
        <v>0</v>
      </c>
      <c r="T149" s="8">
        <f t="shared" si="10"/>
        <v>0</v>
      </c>
      <c r="U149" s="8">
        <v>0</v>
      </c>
      <c r="V149" s="8">
        <f t="shared" si="11"/>
        <v>0</v>
      </c>
    </row>
    <row r="150" spans="1:22" ht="12.75">
      <c r="A150" s="4" t="s">
        <v>284</v>
      </c>
      <c r="B150" s="4" t="s">
        <v>285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75.63</v>
      </c>
      <c r="L150" s="7">
        <v>-75.64</v>
      </c>
      <c r="M150" s="8">
        <v>383.78</v>
      </c>
      <c r="N150" s="8">
        <v>-383.79</v>
      </c>
      <c r="O150" s="8">
        <v>0.02</v>
      </c>
      <c r="P150" s="8">
        <f t="shared" si="8"/>
        <v>-3.8653108491715216E-14</v>
      </c>
      <c r="Q150" s="8">
        <f t="shared" si="9"/>
        <v>-3.8653108491715216E-14</v>
      </c>
      <c r="S150" s="8">
        <v>0</v>
      </c>
      <c r="T150" s="8">
        <f t="shared" si="10"/>
        <v>3.8653108491715216E-14</v>
      </c>
      <c r="U150" s="8">
        <v>0</v>
      </c>
      <c r="V150" s="8">
        <f t="shared" si="11"/>
        <v>3.8653108491715216E-14</v>
      </c>
    </row>
    <row r="151" spans="1:22" ht="12.75">
      <c r="A151" s="4" t="s">
        <v>286</v>
      </c>
      <c r="B151" s="4" t="s">
        <v>287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8">
        <v>0</v>
      </c>
      <c r="N151" s="8">
        <v>0</v>
      </c>
      <c r="O151" s="8">
        <v>0</v>
      </c>
      <c r="P151" s="8">
        <f t="shared" si="8"/>
        <v>0</v>
      </c>
      <c r="Q151" s="8">
        <f t="shared" si="9"/>
        <v>0</v>
      </c>
      <c r="S151" s="8">
        <v>0</v>
      </c>
      <c r="T151" s="8">
        <f t="shared" si="10"/>
        <v>0</v>
      </c>
      <c r="U151" s="8">
        <v>0</v>
      </c>
      <c r="V151" s="8">
        <f t="shared" si="11"/>
        <v>0</v>
      </c>
    </row>
    <row r="152" spans="1:22" ht="12.75">
      <c r="A152" s="4" t="s">
        <v>288</v>
      </c>
      <c r="B152" s="4" t="s">
        <v>289</v>
      </c>
      <c r="C152" s="7">
        <v>-1492.71</v>
      </c>
      <c r="D152" s="7">
        <v>0</v>
      </c>
      <c r="E152" s="7">
        <v>-6.34</v>
      </c>
      <c r="F152" s="7">
        <v>-58.1</v>
      </c>
      <c r="G152" s="7">
        <v>226.37</v>
      </c>
      <c r="H152" s="7">
        <v>-165.28</v>
      </c>
      <c r="I152" s="7">
        <v>0</v>
      </c>
      <c r="J152" s="7">
        <v>-9.53</v>
      </c>
      <c r="K152" s="7">
        <v>-14.68</v>
      </c>
      <c r="L152" s="7">
        <v>-126.47</v>
      </c>
      <c r="M152" s="8">
        <v>103.12</v>
      </c>
      <c r="N152" s="8">
        <v>-16.94</v>
      </c>
      <c r="O152" s="8">
        <v>0</v>
      </c>
      <c r="P152" s="8">
        <f t="shared" si="8"/>
        <v>-67.85</v>
      </c>
      <c r="Q152" s="8">
        <f t="shared" si="9"/>
        <v>-1560.56</v>
      </c>
      <c r="S152" s="8">
        <v>-67.85</v>
      </c>
      <c r="T152" s="8">
        <f t="shared" si="10"/>
        <v>0</v>
      </c>
      <c r="U152" s="8">
        <v>-1560.56</v>
      </c>
      <c r="V152" s="8">
        <f t="shared" si="11"/>
        <v>0</v>
      </c>
    </row>
    <row r="153" spans="1:22" ht="12.75">
      <c r="A153" s="4" t="s">
        <v>290</v>
      </c>
      <c r="B153" s="4" t="s">
        <v>291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8">
        <v>0</v>
      </c>
      <c r="N153" s="8">
        <v>0</v>
      </c>
      <c r="O153" s="8">
        <v>0</v>
      </c>
      <c r="P153" s="8">
        <f t="shared" si="8"/>
        <v>0</v>
      </c>
      <c r="Q153" s="8">
        <f t="shared" si="9"/>
        <v>0</v>
      </c>
      <c r="S153" s="8">
        <v>0</v>
      </c>
      <c r="T153" s="8">
        <f t="shared" si="10"/>
        <v>0</v>
      </c>
      <c r="U153" s="8">
        <v>0</v>
      </c>
      <c r="V153" s="8">
        <f t="shared" si="11"/>
        <v>0</v>
      </c>
    </row>
    <row r="154" spans="1:22" ht="12.75">
      <c r="A154" s="4" t="s">
        <v>292</v>
      </c>
      <c r="B154" s="4" t="s">
        <v>293</v>
      </c>
      <c r="C154" s="7">
        <v>11664.93</v>
      </c>
      <c r="D154" s="7">
        <v>3941.37</v>
      </c>
      <c r="E154" s="7">
        <v>3559.95</v>
      </c>
      <c r="F154" s="7">
        <v>3941.45</v>
      </c>
      <c r="G154" s="7">
        <v>-19293.47</v>
      </c>
      <c r="H154" s="7">
        <v>3941.37</v>
      </c>
      <c r="I154" s="7">
        <v>3814.23</v>
      </c>
      <c r="J154" s="7">
        <v>3941.37</v>
      </c>
      <c r="K154" s="7">
        <v>3941.37</v>
      </c>
      <c r="L154" s="7">
        <v>3814.32</v>
      </c>
      <c r="M154" s="8">
        <v>-19325.43</v>
      </c>
      <c r="N154" s="8">
        <v>3814.23</v>
      </c>
      <c r="O154" s="8">
        <v>3941.37</v>
      </c>
      <c r="P154" s="8">
        <f t="shared" si="8"/>
        <v>32.129999999998745</v>
      </c>
      <c r="Q154" s="8">
        <f t="shared" si="9"/>
        <v>11697.06</v>
      </c>
      <c r="S154" s="8">
        <v>32.13</v>
      </c>
      <c r="T154" s="8">
        <f t="shared" si="10"/>
        <v>1.2576606422953773E-12</v>
      </c>
      <c r="U154" s="8">
        <v>11697.06</v>
      </c>
      <c r="V154" s="8">
        <f t="shared" si="11"/>
        <v>0</v>
      </c>
    </row>
    <row r="155" spans="1:22" ht="12.75">
      <c r="A155" s="4" t="s">
        <v>294</v>
      </c>
      <c r="B155" s="4" t="s">
        <v>295</v>
      </c>
      <c r="C155" s="7">
        <v>1175.61</v>
      </c>
      <c r="D155" s="7">
        <v>-140.24</v>
      </c>
      <c r="E155" s="7">
        <v>-518.14</v>
      </c>
      <c r="F155" s="7">
        <v>-517.23</v>
      </c>
      <c r="G155" s="7">
        <v>633.98</v>
      </c>
      <c r="H155" s="7">
        <v>336.7</v>
      </c>
      <c r="I155" s="7">
        <v>-27.94</v>
      </c>
      <c r="J155" s="7">
        <v>-942.74</v>
      </c>
      <c r="K155" s="7">
        <v>0</v>
      </c>
      <c r="L155" s="7">
        <v>0</v>
      </c>
      <c r="M155" s="8">
        <v>0</v>
      </c>
      <c r="N155" s="8">
        <v>0</v>
      </c>
      <c r="O155" s="8">
        <v>0</v>
      </c>
      <c r="P155" s="8">
        <f t="shared" si="8"/>
        <v>-1175.6100000000001</v>
      </c>
      <c r="Q155" s="8">
        <f t="shared" si="9"/>
        <v>0</v>
      </c>
      <c r="S155" s="8">
        <v>-1175.61</v>
      </c>
      <c r="T155" s="8">
        <f t="shared" si="10"/>
        <v>0</v>
      </c>
      <c r="U155" s="8">
        <v>0</v>
      </c>
      <c r="V155" s="8">
        <f t="shared" si="11"/>
        <v>0</v>
      </c>
    </row>
    <row r="156" spans="1:22" ht="12.75">
      <c r="A156" s="4" t="s">
        <v>296</v>
      </c>
      <c r="B156" s="4" t="s">
        <v>297</v>
      </c>
      <c r="C156" s="7">
        <v>3894309.08</v>
      </c>
      <c r="D156" s="7">
        <v>-77684.06</v>
      </c>
      <c r="E156" s="7">
        <v>-1236475.28</v>
      </c>
      <c r="F156" s="7">
        <v>218920.23</v>
      </c>
      <c r="G156" s="7">
        <v>-130615.93</v>
      </c>
      <c r="H156" s="7">
        <v>-12941.93</v>
      </c>
      <c r="I156" s="7">
        <v>782956.54</v>
      </c>
      <c r="J156" s="7">
        <v>706206.35</v>
      </c>
      <c r="K156" s="7">
        <v>-238172.86</v>
      </c>
      <c r="L156" s="7">
        <v>-889981.87</v>
      </c>
      <c r="M156" s="8">
        <v>-719933.56</v>
      </c>
      <c r="N156" s="8">
        <v>743643.86</v>
      </c>
      <c r="O156" s="8">
        <v>1163349.2</v>
      </c>
      <c r="P156" s="8">
        <f t="shared" si="8"/>
        <v>309270.6899999998</v>
      </c>
      <c r="Q156" s="8">
        <f t="shared" si="9"/>
        <v>4203579.77</v>
      </c>
      <c r="S156" s="8">
        <v>309270.69</v>
      </c>
      <c r="T156" s="8">
        <f t="shared" si="10"/>
        <v>0</v>
      </c>
      <c r="U156" s="8">
        <v>4203579.77</v>
      </c>
      <c r="V156" s="8">
        <f t="shared" si="11"/>
        <v>0</v>
      </c>
    </row>
    <row r="157" spans="1:22" ht="12.75">
      <c r="A157" s="4" t="s">
        <v>298</v>
      </c>
      <c r="B157" s="4" t="s">
        <v>299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8">
        <v>0</v>
      </c>
      <c r="N157" s="8">
        <v>0</v>
      </c>
      <c r="O157" s="8">
        <v>0</v>
      </c>
      <c r="P157" s="8">
        <f t="shared" si="8"/>
        <v>0</v>
      </c>
      <c r="Q157" s="8">
        <f t="shared" si="9"/>
        <v>0</v>
      </c>
      <c r="S157" s="8">
        <v>0</v>
      </c>
      <c r="T157" s="8">
        <f t="shared" si="10"/>
        <v>0</v>
      </c>
      <c r="U157" s="8">
        <v>0</v>
      </c>
      <c r="V157" s="8">
        <f t="shared" si="11"/>
        <v>0</v>
      </c>
    </row>
    <row r="158" spans="1:22" ht="12.75">
      <c r="A158" s="4" t="s">
        <v>300</v>
      </c>
      <c r="B158" s="4" t="s">
        <v>301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8">
        <v>0</v>
      </c>
      <c r="N158" s="8">
        <v>0</v>
      </c>
      <c r="O158" s="8">
        <v>0</v>
      </c>
      <c r="P158" s="8">
        <f t="shared" si="8"/>
        <v>0</v>
      </c>
      <c r="Q158" s="8">
        <f t="shared" si="9"/>
        <v>0</v>
      </c>
      <c r="S158" s="8">
        <v>0</v>
      </c>
      <c r="T158" s="8">
        <f t="shared" si="10"/>
        <v>0</v>
      </c>
      <c r="U158" s="8">
        <v>0</v>
      </c>
      <c r="V158" s="8">
        <f t="shared" si="11"/>
        <v>0</v>
      </c>
    </row>
    <row r="159" spans="1:22" ht="12.75">
      <c r="A159" s="4" t="s">
        <v>302</v>
      </c>
      <c r="B159" s="4" t="s">
        <v>303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-9289.07</v>
      </c>
      <c r="I159" s="7">
        <v>9289.07</v>
      </c>
      <c r="J159" s="7">
        <v>0</v>
      </c>
      <c r="K159" s="7">
        <v>0</v>
      </c>
      <c r="L159" s="7">
        <v>0</v>
      </c>
      <c r="M159" s="8">
        <v>0</v>
      </c>
      <c r="N159" s="8">
        <v>0</v>
      </c>
      <c r="O159" s="8">
        <v>0</v>
      </c>
      <c r="P159" s="8">
        <f t="shared" si="8"/>
        <v>0</v>
      </c>
      <c r="Q159" s="8">
        <f t="shared" si="9"/>
        <v>0</v>
      </c>
      <c r="S159" s="8">
        <v>0</v>
      </c>
      <c r="T159" s="8">
        <f t="shared" si="10"/>
        <v>0</v>
      </c>
      <c r="U159" s="8">
        <v>0</v>
      </c>
      <c r="V159" s="8">
        <f t="shared" si="11"/>
        <v>0</v>
      </c>
    </row>
    <row r="160" spans="1:22" ht="12.75">
      <c r="A160" s="4" t="s">
        <v>304</v>
      </c>
      <c r="B160" s="4" t="s">
        <v>305</v>
      </c>
      <c r="C160" s="7">
        <v>3181.61</v>
      </c>
      <c r="D160" s="7">
        <v>1602.38</v>
      </c>
      <c r="E160" s="7">
        <v>-2212.13</v>
      </c>
      <c r="F160" s="7">
        <v>3221.33</v>
      </c>
      <c r="G160" s="7">
        <v>-1423.15</v>
      </c>
      <c r="H160" s="7">
        <v>1242.25</v>
      </c>
      <c r="I160" s="7">
        <v>-3502.33</v>
      </c>
      <c r="J160" s="7">
        <v>-580.09</v>
      </c>
      <c r="K160" s="7">
        <v>3991.87</v>
      </c>
      <c r="L160" s="7">
        <v>-3754.23</v>
      </c>
      <c r="M160" s="8">
        <v>1403.99</v>
      </c>
      <c r="N160" s="8">
        <v>971.56</v>
      </c>
      <c r="O160" s="8">
        <v>634.81</v>
      </c>
      <c r="P160" s="8">
        <f t="shared" si="8"/>
        <v>1596.2599999999995</v>
      </c>
      <c r="Q160" s="8">
        <f t="shared" si="9"/>
        <v>4777.87</v>
      </c>
      <c r="S160" s="8">
        <v>1596.26</v>
      </c>
      <c r="T160" s="8">
        <f t="shared" si="10"/>
        <v>0</v>
      </c>
      <c r="U160" s="8">
        <v>4777.87</v>
      </c>
      <c r="V160" s="8">
        <f t="shared" si="11"/>
        <v>0</v>
      </c>
    </row>
    <row r="161" spans="1:22" ht="12.75">
      <c r="A161" s="4" t="s">
        <v>306</v>
      </c>
      <c r="B161" s="4" t="s">
        <v>307</v>
      </c>
      <c r="C161" s="7">
        <v>3232.69</v>
      </c>
      <c r="D161" s="7">
        <v>2163.17</v>
      </c>
      <c r="E161" s="7">
        <v>-2376.73</v>
      </c>
      <c r="F161" s="7">
        <v>2010.99</v>
      </c>
      <c r="G161" s="7">
        <v>76.65</v>
      </c>
      <c r="H161" s="7">
        <v>552.25</v>
      </c>
      <c r="I161" s="7">
        <v>-2363.76</v>
      </c>
      <c r="J161" s="7">
        <v>-309.29</v>
      </c>
      <c r="K161" s="7">
        <v>2748.86</v>
      </c>
      <c r="L161" s="7">
        <v>-2260.31</v>
      </c>
      <c r="M161" s="8">
        <v>-313.03</v>
      </c>
      <c r="N161" s="8">
        <v>1018.18</v>
      </c>
      <c r="O161" s="8">
        <v>974.78</v>
      </c>
      <c r="P161" s="8">
        <f t="shared" si="8"/>
        <v>1921.7599999999998</v>
      </c>
      <c r="Q161" s="8">
        <f t="shared" si="9"/>
        <v>5154.45</v>
      </c>
      <c r="S161" s="8">
        <v>1921.76</v>
      </c>
      <c r="T161" s="8">
        <f t="shared" si="10"/>
        <v>0</v>
      </c>
      <c r="U161" s="8">
        <v>5154.45</v>
      </c>
      <c r="V161" s="8">
        <f t="shared" si="11"/>
        <v>0</v>
      </c>
    </row>
    <row r="162" spans="1:22" ht="12.75">
      <c r="A162" s="4" t="s">
        <v>308</v>
      </c>
      <c r="B162" s="4" t="s">
        <v>309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8">
        <v>0</v>
      </c>
      <c r="N162" s="8">
        <v>0</v>
      </c>
      <c r="O162" s="8">
        <v>0</v>
      </c>
      <c r="P162" s="8">
        <f t="shared" si="8"/>
        <v>0</v>
      </c>
      <c r="Q162" s="8">
        <f t="shared" si="9"/>
        <v>0</v>
      </c>
      <c r="S162" s="8">
        <v>0</v>
      </c>
      <c r="T162" s="8">
        <f t="shared" si="10"/>
        <v>0</v>
      </c>
      <c r="U162" s="8">
        <v>0</v>
      </c>
      <c r="V162" s="8">
        <f t="shared" si="11"/>
        <v>0</v>
      </c>
    </row>
    <row r="163" spans="1:22" ht="12.75">
      <c r="A163" s="4" t="s">
        <v>310</v>
      </c>
      <c r="B163" s="4" t="s">
        <v>311</v>
      </c>
      <c r="C163" s="7">
        <v>1925.1</v>
      </c>
      <c r="D163" s="7">
        <v>3048.3</v>
      </c>
      <c r="E163" s="7">
        <v>-6369.34</v>
      </c>
      <c r="F163" s="7">
        <v>1242.28</v>
      </c>
      <c r="G163" s="7">
        <v>1339.8</v>
      </c>
      <c r="H163" s="7">
        <v>-326.61</v>
      </c>
      <c r="I163" s="7">
        <v>-3158.06</v>
      </c>
      <c r="J163" s="7">
        <v>574.14</v>
      </c>
      <c r="K163" s="7">
        <v>844.88</v>
      </c>
      <c r="L163" s="7">
        <v>-338.85</v>
      </c>
      <c r="M163" s="8">
        <v>-240.27</v>
      </c>
      <c r="N163" s="8">
        <v>165.34</v>
      </c>
      <c r="O163" s="8">
        <v>1185.83</v>
      </c>
      <c r="P163" s="8">
        <f t="shared" si="8"/>
        <v>-2032.56</v>
      </c>
      <c r="Q163" s="8">
        <f t="shared" si="9"/>
        <v>-107.46000000000004</v>
      </c>
      <c r="S163" s="8">
        <v>-2032.56</v>
      </c>
      <c r="T163" s="8">
        <f t="shared" si="10"/>
        <v>0</v>
      </c>
      <c r="U163" s="8">
        <v>-107.46</v>
      </c>
      <c r="V163" s="8">
        <f t="shared" si="11"/>
        <v>0</v>
      </c>
    </row>
    <row r="164" spans="1:22" ht="12.75">
      <c r="A164" s="4" t="s">
        <v>312</v>
      </c>
      <c r="B164" s="4" t="s">
        <v>313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8">
        <v>0</v>
      </c>
      <c r="N164" s="8">
        <v>0</v>
      </c>
      <c r="O164" s="8">
        <v>0</v>
      </c>
      <c r="P164" s="8">
        <f t="shared" si="8"/>
        <v>0</v>
      </c>
      <c r="Q164" s="8">
        <f t="shared" si="9"/>
        <v>0</v>
      </c>
      <c r="S164" s="8">
        <v>0</v>
      </c>
      <c r="T164" s="8">
        <f t="shared" si="10"/>
        <v>0</v>
      </c>
      <c r="U164" s="8">
        <v>0</v>
      </c>
      <c r="V164" s="8">
        <f t="shared" si="11"/>
        <v>0</v>
      </c>
    </row>
    <row r="165" spans="1:22" ht="12.75">
      <c r="A165" s="4" t="s">
        <v>314</v>
      </c>
      <c r="B165" s="4" t="s">
        <v>315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8">
        <v>0</v>
      </c>
      <c r="N165" s="8">
        <v>0</v>
      </c>
      <c r="O165" s="8">
        <v>0</v>
      </c>
      <c r="P165" s="8">
        <f t="shared" si="8"/>
        <v>0</v>
      </c>
      <c r="Q165" s="8">
        <f t="shared" si="9"/>
        <v>0</v>
      </c>
      <c r="S165" s="8">
        <v>0</v>
      </c>
      <c r="T165" s="8">
        <f t="shared" si="10"/>
        <v>0</v>
      </c>
      <c r="U165" s="8">
        <v>0</v>
      </c>
      <c r="V165" s="8">
        <f t="shared" si="11"/>
        <v>0</v>
      </c>
    </row>
    <row r="166" spans="1:22" ht="12.75">
      <c r="A166" s="4" t="s">
        <v>316</v>
      </c>
      <c r="B166" s="4" t="s">
        <v>317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8">
        <v>0</v>
      </c>
      <c r="N166" s="8">
        <v>0</v>
      </c>
      <c r="O166" s="8">
        <v>0</v>
      </c>
      <c r="P166" s="8">
        <f t="shared" si="8"/>
        <v>0</v>
      </c>
      <c r="Q166" s="8">
        <f t="shared" si="9"/>
        <v>0</v>
      </c>
      <c r="S166" s="8">
        <v>0</v>
      </c>
      <c r="T166" s="8">
        <f t="shared" si="10"/>
        <v>0</v>
      </c>
      <c r="U166" s="8">
        <v>0</v>
      </c>
      <c r="V166" s="8">
        <f t="shared" si="11"/>
        <v>0</v>
      </c>
    </row>
    <row r="167" spans="1:22" ht="12.75">
      <c r="A167" s="4" t="s">
        <v>318</v>
      </c>
      <c r="B167" s="4" t="s">
        <v>319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8">
        <v>0</v>
      </c>
      <c r="N167" s="8">
        <v>0</v>
      </c>
      <c r="O167" s="8">
        <v>0</v>
      </c>
      <c r="P167" s="8">
        <f t="shared" si="8"/>
        <v>0</v>
      </c>
      <c r="Q167" s="8">
        <f t="shared" si="9"/>
        <v>0</v>
      </c>
      <c r="S167" s="8">
        <v>0</v>
      </c>
      <c r="T167" s="8">
        <f t="shared" si="10"/>
        <v>0</v>
      </c>
      <c r="U167" s="8">
        <v>0</v>
      </c>
      <c r="V167" s="8">
        <f t="shared" si="11"/>
        <v>0</v>
      </c>
    </row>
    <row r="168" spans="1:22" ht="12.75">
      <c r="A168" s="4" t="s">
        <v>320</v>
      </c>
      <c r="B168" s="4" t="s">
        <v>321</v>
      </c>
      <c r="C168" s="7">
        <v>-129055</v>
      </c>
      <c r="D168" s="7">
        <v>135</v>
      </c>
      <c r="E168" s="7">
        <v>360</v>
      </c>
      <c r="F168" s="7">
        <v>445</v>
      </c>
      <c r="G168" s="7">
        <v>340</v>
      </c>
      <c r="H168" s="7">
        <v>360</v>
      </c>
      <c r="I168" s="7">
        <v>395</v>
      </c>
      <c r="J168" s="7">
        <v>485</v>
      </c>
      <c r="K168" s="7">
        <v>505</v>
      </c>
      <c r="L168" s="7">
        <v>440</v>
      </c>
      <c r="M168" s="8">
        <v>520</v>
      </c>
      <c r="N168" s="8">
        <v>410</v>
      </c>
      <c r="O168" s="8">
        <v>165</v>
      </c>
      <c r="P168" s="8">
        <f t="shared" si="8"/>
        <v>4560</v>
      </c>
      <c r="Q168" s="8">
        <f t="shared" si="9"/>
        <v>-124495</v>
      </c>
      <c r="S168" s="8">
        <v>4560</v>
      </c>
      <c r="T168" s="8">
        <f t="shared" si="10"/>
        <v>0</v>
      </c>
      <c r="U168" s="8">
        <v>-124495</v>
      </c>
      <c r="V168" s="8">
        <f t="shared" si="11"/>
        <v>0</v>
      </c>
    </row>
    <row r="169" spans="1:22" ht="12.75">
      <c r="A169" s="4" t="s">
        <v>322</v>
      </c>
      <c r="B169" s="4" t="s">
        <v>323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8">
        <v>0</v>
      </c>
      <c r="N169" s="8">
        <v>0</v>
      </c>
      <c r="O169" s="8">
        <v>0</v>
      </c>
      <c r="P169" s="8">
        <f t="shared" si="8"/>
        <v>0</v>
      </c>
      <c r="Q169" s="8">
        <f t="shared" si="9"/>
        <v>0</v>
      </c>
      <c r="S169" s="8">
        <v>0</v>
      </c>
      <c r="T169" s="8">
        <f t="shared" si="10"/>
        <v>0</v>
      </c>
      <c r="U169" s="8">
        <v>0</v>
      </c>
      <c r="V169" s="8">
        <f t="shared" si="11"/>
        <v>0</v>
      </c>
    </row>
    <row r="170" spans="1:22" ht="12.75">
      <c r="A170" s="4" t="s">
        <v>324</v>
      </c>
      <c r="B170" s="4" t="s">
        <v>325</v>
      </c>
      <c r="C170" s="7">
        <v>-46374698.36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8">
        <v>0</v>
      </c>
      <c r="N170" s="8">
        <v>0</v>
      </c>
      <c r="O170" s="8">
        <v>0</v>
      </c>
      <c r="P170" s="8">
        <f t="shared" si="8"/>
        <v>0</v>
      </c>
      <c r="Q170" s="8">
        <f t="shared" si="9"/>
        <v>-46374698.36</v>
      </c>
      <c r="S170" s="8">
        <v>0</v>
      </c>
      <c r="T170" s="8">
        <f t="shared" si="10"/>
        <v>0</v>
      </c>
      <c r="U170" s="8">
        <v>-46374698.36</v>
      </c>
      <c r="V170" s="8">
        <f t="shared" si="11"/>
        <v>0</v>
      </c>
    </row>
    <row r="171" spans="1:22" ht="12.75">
      <c r="A171" s="4" t="s">
        <v>326</v>
      </c>
      <c r="B171" s="4" t="s">
        <v>327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8">
        <v>0</v>
      </c>
      <c r="N171" s="8">
        <v>0</v>
      </c>
      <c r="O171" s="8">
        <v>0</v>
      </c>
      <c r="P171" s="8">
        <f t="shared" si="8"/>
        <v>0</v>
      </c>
      <c r="Q171" s="8">
        <f t="shared" si="9"/>
        <v>0</v>
      </c>
      <c r="S171" s="8">
        <v>0</v>
      </c>
      <c r="T171" s="8">
        <f t="shared" si="10"/>
        <v>0</v>
      </c>
      <c r="U171" s="8">
        <v>0</v>
      </c>
      <c r="V171" s="8">
        <f t="shared" si="11"/>
        <v>0</v>
      </c>
    </row>
    <row r="172" spans="1:22" ht="12.75">
      <c r="A172" s="4" t="s">
        <v>328</v>
      </c>
      <c r="B172" s="4" t="s">
        <v>329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8">
        <v>0</v>
      </c>
      <c r="N172" s="8">
        <v>0</v>
      </c>
      <c r="O172" s="8">
        <v>0</v>
      </c>
      <c r="P172" s="8">
        <f t="shared" si="8"/>
        <v>0</v>
      </c>
      <c r="Q172" s="8">
        <f t="shared" si="9"/>
        <v>0</v>
      </c>
      <c r="S172" s="8">
        <v>0</v>
      </c>
      <c r="T172" s="8">
        <f t="shared" si="10"/>
        <v>0</v>
      </c>
      <c r="U172" s="8">
        <v>0</v>
      </c>
      <c r="V172" s="8">
        <f t="shared" si="11"/>
        <v>0</v>
      </c>
    </row>
    <row r="173" spans="1:22" ht="12.75">
      <c r="A173" s="4" t="s">
        <v>330</v>
      </c>
      <c r="B173" s="4" t="s">
        <v>331</v>
      </c>
      <c r="C173" s="7">
        <v>-904741.57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8">
        <v>0</v>
      </c>
      <c r="N173" s="8">
        <v>0</v>
      </c>
      <c r="O173" s="8">
        <v>-915925.21</v>
      </c>
      <c r="P173" s="8">
        <f t="shared" si="8"/>
        <v>-915925.21</v>
      </c>
      <c r="Q173" s="8">
        <f t="shared" si="9"/>
        <v>-1820666.7799999998</v>
      </c>
      <c r="S173" s="8">
        <v>-915925.21</v>
      </c>
      <c r="T173" s="8">
        <f t="shared" si="10"/>
        <v>0</v>
      </c>
      <c r="U173" s="8">
        <v>-1820666.78</v>
      </c>
      <c r="V173" s="8">
        <f t="shared" si="11"/>
        <v>0</v>
      </c>
    </row>
    <row r="174" spans="1:22" ht="12.75">
      <c r="A174" s="4" t="s">
        <v>332</v>
      </c>
      <c r="B174" s="4" t="s">
        <v>333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8">
        <v>0</v>
      </c>
      <c r="N174" s="8">
        <v>0</v>
      </c>
      <c r="O174" s="8">
        <v>0</v>
      </c>
      <c r="P174" s="8">
        <f t="shared" si="8"/>
        <v>0</v>
      </c>
      <c r="Q174" s="8">
        <f t="shared" si="9"/>
        <v>0</v>
      </c>
      <c r="S174" s="8">
        <v>0</v>
      </c>
      <c r="T174" s="8">
        <f t="shared" si="10"/>
        <v>0</v>
      </c>
      <c r="U174" s="8">
        <v>0</v>
      </c>
      <c r="V174" s="8">
        <f t="shared" si="11"/>
        <v>0</v>
      </c>
    </row>
    <row r="175" spans="1:22" ht="12.75">
      <c r="A175" s="4" t="s">
        <v>334</v>
      </c>
      <c r="B175" s="4" t="s">
        <v>335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8">
        <v>0</v>
      </c>
      <c r="N175" s="8">
        <v>0</v>
      </c>
      <c r="O175" s="8">
        <v>0</v>
      </c>
      <c r="P175" s="8">
        <f t="shared" si="8"/>
        <v>0</v>
      </c>
      <c r="Q175" s="8">
        <f t="shared" si="9"/>
        <v>0</v>
      </c>
      <c r="S175" s="8">
        <v>0</v>
      </c>
      <c r="T175" s="8">
        <f t="shared" si="10"/>
        <v>0</v>
      </c>
      <c r="U175" s="8">
        <v>0</v>
      </c>
      <c r="V175" s="8">
        <f t="shared" si="11"/>
        <v>0</v>
      </c>
    </row>
    <row r="176" spans="1:22" ht="12.75">
      <c r="A176" s="4" t="s">
        <v>336</v>
      </c>
      <c r="B176" s="4" t="s">
        <v>337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8">
        <v>0</v>
      </c>
      <c r="N176" s="8">
        <v>0</v>
      </c>
      <c r="O176" s="8">
        <v>0</v>
      </c>
      <c r="P176" s="8">
        <f t="shared" si="8"/>
        <v>0</v>
      </c>
      <c r="Q176" s="8">
        <f t="shared" si="9"/>
        <v>0</v>
      </c>
      <c r="S176" s="8">
        <v>0</v>
      </c>
      <c r="T176" s="8">
        <f t="shared" si="10"/>
        <v>0</v>
      </c>
      <c r="U176" s="8">
        <v>0</v>
      </c>
      <c r="V176" s="8">
        <f t="shared" si="11"/>
        <v>0</v>
      </c>
    </row>
    <row r="177" spans="1:22" ht="12.75">
      <c r="A177" s="4" t="s">
        <v>338</v>
      </c>
      <c r="B177" s="4" t="s">
        <v>339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8">
        <v>0</v>
      </c>
      <c r="N177" s="8">
        <v>0</v>
      </c>
      <c r="O177" s="8">
        <v>0</v>
      </c>
      <c r="P177" s="8">
        <f t="shared" si="8"/>
        <v>0</v>
      </c>
      <c r="Q177" s="8">
        <f t="shared" si="9"/>
        <v>0</v>
      </c>
      <c r="S177" s="8">
        <v>0</v>
      </c>
      <c r="T177" s="8">
        <f t="shared" si="10"/>
        <v>0</v>
      </c>
      <c r="U177" s="8">
        <v>0</v>
      </c>
      <c r="V177" s="8">
        <f t="shared" si="11"/>
        <v>0</v>
      </c>
    </row>
    <row r="178" spans="1:22" ht="12.75">
      <c r="A178" s="4" t="s">
        <v>340</v>
      </c>
      <c r="B178" s="4" t="s">
        <v>341</v>
      </c>
      <c r="C178" s="7">
        <v>160641.92</v>
      </c>
      <c r="D178" s="7">
        <v>-3521.92</v>
      </c>
      <c r="E178" s="7">
        <v>-3521.92</v>
      </c>
      <c r="F178" s="7">
        <v>-3521.92</v>
      </c>
      <c r="G178" s="7">
        <v>-3521.92</v>
      </c>
      <c r="H178" s="7">
        <v>-3521.92</v>
      </c>
      <c r="I178" s="7">
        <v>-3521.92</v>
      </c>
      <c r="J178" s="7">
        <v>-3521.92</v>
      </c>
      <c r="K178" s="7">
        <v>-3521.92</v>
      </c>
      <c r="L178" s="7">
        <v>-3521.92</v>
      </c>
      <c r="M178" s="8">
        <v>-3521.92</v>
      </c>
      <c r="N178" s="8">
        <v>-3521.92</v>
      </c>
      <c r="O178" s="8">
        <v>-3521.92</v>
      </c>
      <c r="P178" s="8">
        <f t="shared" si="8"/>
        <v>-42263.039999999986</v>
      </c>
      <c r="Q178" s="8">
        <f t="shared" si="9"/>
        <v>118378.88000000003</v>
      </c>
      <c r="S178" s="8">
        <v>-42263.04</v>
      </c>
      <c r="T178" s="8">
        <f t="shared" si="10"/>
        <v>0</v>
      </c>
      <c r="U178" s="8">
        <v>118378.88</v>
      </c>
      <c r="V178" s="8">
        <f t="shared" si="11"/>
        <v>0</v>
      </c>
    </row>
    <row r="179" spans="1:22" ht="12.75">
      <c r="A179" s="4" t="s">
        <v>342</v>
      </c>
      <c r="B179" s="4" t="s">
        <v>343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8">
        <v>0</v>
      </c>
      <c r="N179" s="8">
        <v>0</v>
      </c>
      <c r="O179" s="8">
        <v>0</v>
      </c>
      <c r="P179" s="8">
        <f t="shared" si="8"/>
        <v>0</v>
      </c>
      <c r="Q179" s="8">
        <f t="shared" si="9"/>
        <v>0</v>
      </c>
      <c r="S179" s="8">
        <v>0</v>
      </c>
      <c r="T179" s="8">
        <f t="shared" si="10"/>
        <v>0</v>
      </c>
      <c r="U179" s="8">
        <v>0</v>
      </c>
      <c r="V179" s="8">
        <f t="shared" si="11"/>
        <v>0</v>
      </c>
    </row>
    <row r="180" spans="1:22" ht="12.75">
      <c r="A180" s="4" t="s">
        <v>344</v>
      </c>
      <c r="B180" s="4" t="s">
        <v>345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8">
        <v>0</v>
      </c>
      <c r="N180" s="8">
        <v>0</v>
      </c>
      <c r="O180" s="8">
        <v>0</v>
      </c>
      <c r="P180" s="8">
        <f t="shared" si="8"/>
        <v>0</v>
      </c>
      <c r="Q180" s="8">
        <f t="shared" si="9"/>
        <v>0</v>
      </c>
      <c r="S180" s="8">
        <v>0</v>
      </c>
      <c r="T180" s="8">
        <f t="shared" si="10"/>
        <v>0</v>
      </c>
      <c r="U180" s="8">
        <v>0</v>
      </c>
      <c r="V180" s="8">
        <f t="shared" si="11"/>
        <v>0</v>
      </c>
    </row>
    <row r="181" spans="1:22" ht="12.75">
      <c r="A181" s="4" t="s">
        <v>346</v>
      </c>
      <c r="B181" s="4" t="s">
        <v>347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8">
        <v>0</v>
      </c>
      <c r="N181" s="8">
        <v>0</v>
      </c>
      <c r="O181" s="8">
        <v>0</v>
      </c>
      <c r="P181" s="8">
        <f t="shared" si="8"/>
        <v>0</v>
      </c>
      <c r="Q181" s="8">
        <f t="shared" si="9"/>
        <v>0</v>
      </c>
      <c r="S181" s="8">
        <v>0</v>
      </c>
      <c r="T181" s="8">
        <f t="shared" si="10"/>
        <v>0</v>
      </c>
      <c r="U181" s="8">
        <v>0</v>
      </c>
      <c r="V181" s="8">
        <f t="shared" si="11"/>
        <v>0</v>
      </c>
    </row>
    <row r="182" spans="1:22" ht="12.75">
      <c r="A182" s="4" t="s">
        <v>348</v>
      </c>
      <c r="B182" s="4" t="s">
        <v>349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8">
        <v>0</v>
      </c>
      <c r="N182" s="8">
        <v>0</v>
      </c>
      <c r="O182" s="8">
        <v>0</v>
      </c>
      <c r="P182" s="8">
        <f t="shared" si="8"/>
        <v>0</v>
      </c>
      <c r="Q182" s="8">
        <f t="shared" si="9"/>
        <v>0</v>
      </c>
      <c r="S182" s="8">
        <v>0</v>
      </c>
      <c r="T182" s="8">
        <f t="shared" si="10"/>
        <v>0</v>
      </c>
      <c r="U182" s="8">
        <v>0</v>
      </c>
      <c r="V182" s="8">
        <f t="shared" si="11"/>
        <v>0</v>
      </c>
    </row>
    <row r="183" spans="1:22" ht="12.75">
      <c r="A183" s="4" t="s">
        <v>350</v>
      </c>
      <c r="B183" s="4" t="s">
        <v>351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8">
        <v>0</v>
      </c>
      <c r="N183" s="8">
        <v>0</v>
      </c>
      <c r="O183" s="8">
        <v>0</v>
      </c>
      <c r="P183" s="8">
        <f t="shared" si="8"/>
        <v>0</v>
      </c>
      <c r="Q183" s="8">
        <f t="shared" si="9"/>
        <v>0</v>
      </c>
      <c r="S183" s="8">
        <v>0</v>
      </c>
      <c r="T183" s="8">
        <f t="shared" si="10"/>
        <v>0</v>
      </c>
      <c r="U183" s="8">
        <v>0</v>
      </c>
      <c r="V183" s="8">
        <f t="shared" si="11"/>
        <v>0</v>
      </c>
    </row>
    <row r="184" spans="1:22" ht="12.75">
      <c r="A184" s="4" t="s">
        <v>352</v>
      </c>
      <c r="B184" s="4" t="s">
        <v>353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8">
        <v>0</v>
      </c>
      <c r="N184" s="8">
        <v>0</v>
      </c>
      <c r="O184" s="8">
        <v>0</v>
      </c>
      <c r="P184" s="8">
        <f t="shared" si="8"/>
        <v>0</v>
      </c>
      <c r="Q184" s="8">
        <f t="shared" si="9"/>
        <v>0</v>
      </c>
      <c r="S184" s="8">
        <v>0</v>
      </c>
      <c r="T184" s="8">
        <f t="shared" si="10"/>
        <v>0</v>
      </c>
      <c r="U184" s="8">
        <v>0</v>
      </c>
      <c r="V184" s="8">
        <f t="shared" si="11"/>
        <v>0</v>
      </c>
    </row>
    <row r="185" spans="1:22" ht="12.75">
      <c r="A185" s="4" t="s">
        <v>354</v>
      </c>
      <c r="B185" s="4" t="s">
        <v>355</v>
      </c>
      <c r="C185" s="7">
        <v>-225025.07</v>
      </c>
      <c r="D185" s="7">
        <v>-18844470</v>
      </c>
      <c r="E185" s="7">
        <v>68560.65</v>
      </c>
      <c r="F185" s="7">
        <v>48857.85</v>
      </c>
      <c r="G185" s="7">
        <v>48943.35</v>
      </c>
      <c r="H185" s="7">
        <v>68813.44</v>
      </c>
      <c r="I185" s="7">
        <v>49114.81</v>
      </c>
      <c r="J185" s="7">
        <v>49200.76</v>
      </c>
      <c r="K185" s="7">
        <v>69232.02</v>
      </c>
      <c r="L185" s="7">
        <v>43790.55</v>
      </c>
      <c r="M185" s="8">
        <v>43876.3</v>
      </c>
      <c r="N185" s="8">
        <v>64069.46</v>
      </c>
      <c r="O185" s="8">
        <v>44048.32</v>
      </c>
      <c r="P185" s="8">
        <f t="shared" si="8"/>
        <v>-18245962.489999995</v>
      </c>
      <c r="Q185" s="8">
        <f t="shared" si="9"/>
        <v>-18470987.559999995</v>
      </c>
      <c r="S185" s="8">
        <v>-18245962.49</v>
      </c>
      <c r="T185" s="8">
        <f t="shared" si="10"/>
        <v>0</v>
      </c>
      <c r="U185" s="8">
        <v>-18470987.56</v>
      </c>
      <c r="V185" s="8">
        <f t="shared" si="11"/>
        <v>0</v>
      </c>
    </row>
    <row r="186" spans="1:22" ht="12.75">
      <c r="A186" s="4" t="s">
        <v>356</v>
      </c>
      <c r="B186" s="4" t="s">
        <v>357</v>
      </c>
      <c r="C186" s="7">
        <v>-16004655.57</v>
      </c>
      <c r="D186" s="7">
        <v>88410.12</v>
      </c>
      <c r="E186" s="7">
        <v>122788.23</v>
      </c>
      <c r="F186" s="7">
        <v>89259.41</v>
      </c>
      <c r="G186" s="7">
        <v>91479.37</v>
      </c>
      <c r="H186" s="7">
        <v>114350.81</v>
      </c>
      <c r="I186" s="7">
        <v>92305.41</v>
      </c>
      <c r="J186" s="7">
        <v>90951.89</v>
      </c>
      <c r="K186" s="7">
        <v>91377.19</v>
      </c>
      <c r="L186" s="7">
        <v>93554.66</v>
      </c>
      <c r="M186" s="8">
        <v>92239.8</v>
      </c>
      <c r="N186" s="8">
        <v>94400.18</v>
      </c>
      <c r="O186" s="8">
        <v>93110.42</v>
      </c>
      <c r="P186" s="8">
        <f t="shared" si="8"/>
        <v>1154227.49</v>
      </c>
      <c r="Q186" s="8">
        <f t="shared" si="9"/>
        <v>-14850428.08</v>
      </c>
      <c r="S186" s="8">
        <v>1154227.49</v>
      </c>
      <c r="T186" s="8">
        <f t="shared" si="10"/>
        <v>0</v>
      </c>
      <c r="U186" s="8">
        <v>-14850428.08</v>
      </c>
      <c r="V186" s="8">
        <f t="shared" si="11"/>
        <v>0</v>
      </c>
    </row>
    <row r="187" spans="1:22" ht="12.75">
      <c r="A187" s="4" t="s">
        <v>358</v>
      </c>
      <c r="B187" s="4" t="s">
        <v>359</v>
      </c>
      <c r="C187" s="7">
        <v>-18844470.28</v>
      </c>
      <c r="D187" s="7">
        <v>18844470.28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8">
        <v>0</v>
      </c>
      <c r="N187" s="8">
        <v>0</v>
      </c>
      <c r="O187" s="8">
        <v>0</v>
      </c>
      <c r="P187" s="8">
        <f t="shared" si="8"/>
        <v>18844470.28</v>
      </c>
      <c r="Q187" s="8">
        <f t="shared" si="9"/>
        <v>0</v>
      </c>
      <c r="S187" s="8">
        <v>18844470.28</v>
      </c>
      <c r="T187" s="8">
        <f t="shared" si="10"/>
        <v>0</v>
      </c>
      <c r="U187" s="8">
        <v>0</v>
      </c>
      <c r="V187" s="8">
        <f t="shared" si="11"/>
        <v>0</v>
      </c>
    </row>
    <row r="188" spans="1:22" ht="12.75">
      <c r="A188" s="4" t="s">
        <v>360</v>
      </c>
      <c r="B188" s="4" t="s">
        <v>361</v>
      </c>
      <c r="C188" s="7">
        <v>-22778010.12</v>
      </c>
      <c r="D188" s="7">
        <v>0</v>
      </c>
      <c r="E188" s="7">
        <v>0</v>
      </c>
      <c r="F188" s="7">
        <v>252057.58</v>
      </c>
      <c r="G188" s="7">
        <v>0</v>
      </c>
      <c r="H188" s="7">
        <v>0</v>
      </c>
      <c r="I188" s="7">
        <v>252057.58</v>
      </c>
      <c r="J188" s="7">
        <v>0</v>
      </c>
      <c r="K188" s="7">
        <v>0</v>
      </c>
      <c r="L188" s="7">
        <v>252057.58</v>
      </c>
      <c r="M188" s="8">
        <v>0</v>
      </c>
      <c r="N188" s="8">
        <v>0</v>
      </c>
      <c r="O188" s="8">
        <v>252057.58</v>
      </c>
      <c r="P188" s="8">
        <f t="shared" si="8"/>
        <v>1008230.32</v>
      </c>
      <c r="Q188" s="8">
        <f t="shared" si="9"/>
        <v>-21769779.8</v>
      </c>
      <c r="S188" s="8">
        <v>1008230.32</v>
      </c>
      <c r="T188" s="8">
        <f t="shared" si="10"/>
        <v>0</v>
      </c>
      <c r="U188" s="8">
        <v>-21769779.8</v>
      </c>
      <c r="V188" s="8">
        <f t="shared" si="11"/>
        <v>0</v>
      </c>
    </row>
    <row r="189" spans="1:22" ht="12.75">
      <c r="A189" s="4" t="s">
        <v>362</v>
      </c>
      <c r="B189" s="4" t="s">
        <v>363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8">
        <v>0</v>
      </c>
      <c r="N189" s="8">
        <v>0</v>
      </c>
      <c r="O189" s="8">
        <v>0</v>
      </c>
      <c r="P189" s="8">
        <f t="shared" si="8"/>
        <v>0</v>
      </c>
      <c r="Q189" s="8">
        <f t="shared" si="9"/>
        <v>0</v>
      </c>
      <c r="S189" s="8">
        <v>0</v>
      </c>
      <c r="T189" s="8">
        <f t="shared" si="10"/>
        <v>0</v>
      </c>
      <c r="U189" s="8">
        <v>0</v>
      </c>
      <c r="V189" s="8">
        <f t="shared" si="11"/>
        <v>0</v>
      </c>
    </row>
    <row r="190" spans="1:22" ht="12.75">
      <c r="A190" s="4" t="s">
        <v>364</v>
      </c>
      <c r="B190" s="4" t="s">
        <v>365</v>
      </c>
      <c r="C190" s="7">
        <v>6206450.04</v>
      </c>
      <c r="D190" s="7">
        <v>26356.16</v>
      </c>
      <c r="E190" s="7">
        <v>23906.65</v>
      </c>
      <c r="F190" s="7">
        <v>26211.72</v>
      </c>
      <c r="G190" s="7">
        <v>25820.24</v>
      </c>
      <c r="H190" s="7">
        <v>26790.56</v>
      </c>
      <c r="I190" s="7">
        <v>25710.59</v>
      </c>
      <c r="J190" s="7">
        <v>27013.51</v>
      </c>
      <c r="K190" s="7">
        <v>27128.23</v>
      </c>
      <c r="L190" s="7">
        <v>26027.39</v>
      </c>
      <c r="M190" s="8">
        <v>27353.95</v>
      </c>
      <c r="N190" s="8">
        <v>26583.99</v>
      </c>
      <c r="O190" s="8">
        <v>27241.54</v>
      </c>
      <c r="P190" s="8">
        <f t="shared" si="8"/>
        <v>316144.53</v>
      </c>
      <c r="Q190" s="8">
        <f t="shared" si="9"/>
        <v>6522594.57</v>
      </c>
      <c r="S190" s="8">
        <v>316144.53</v>
      </c>
      <c r="T190" s="8">
        <f t="shared" si="10"/>
        <v>0</v>
      </c>
      <c r="U190" s="8">
        <v>6522594.57</v>
      </c>
      <c r="V190" s="8">
        <f t="shared" si="11"/>
        <v>0</v>
      </c>
    </row>
    <row r="191" spans="1:22" ht="12.75">
      <c r="A191" s="4" t="s">
        <v>366</v>
      </c>
      <c r="B191" s="4" t="s">
        <v>367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8">
        <v>0</v>
      </c>
      <c r="N191" s="8">
        <v>0</v>
      </c>
      <c r="O191" s="8">
        <v>0</v>
      </c>
      <c r="P191" s="8">
        <f t="shared" si="8"/>
        <v>0</v>
      </c>
      <c r="Q191" s="8">
        <f t="shared" si="9"/>
        <v>0</v>
      </c>
      <c r="S191" s="8">
        <v>0</v>
      </c>
      <c r="T191" s="8">
        <f t="shared" si="10"/>
        <v>0</v>
      </c>
      <c r="U191" s="8">
        <v>0</v>
      </c>
      <c r="V191" s="8">
        <f t="shared" si="11"/>
        <v>0</v>
      </c>
    </row>
    <row r="192" spans="1:22" ht="12.75">
      <c r="A192" s="4" t="s">
        <v>368</v>
      </c>
      <c r="B192" s="4" t="s">
        <v>369</v>
      </c>
      <c r="C192" s="7">
        <v>-1916568</v>
      </c>
      <c r="D192" s="7">
        <v>-10264.98</v>
      </c>
      <c r="E192" s="7">
        <v>-10073.04</v>
      </c>
      <c r="F192" s="7">
        <v>-13305.78</v>
      </c>
      <c r="G192" s="7">
        <v>-9275.04</v>
      </c>
      <c r="H192" s="7">
        <v>-9211.06</v>
      </c>
      <c r="I192" s="7">
        <v>-13755.88</v>
      </c>
      <c r="J192" s="7">
        <v>-9789.12</v>
      </c>
      <c r="K192" s="7">
        <v>-9597.18</v>
      </c>
      <c r="L192" s="7">
        <v>-13435.98</v>
      </c>
      <c r="M192" s="8">
        <v>-10612.6</v>
      </c>
      <c r="N192" s="8">
        <v>-10612.6</v>
      </c>
      <c r="O192" s="8">
        <v>-19765.7</v>
      </c>
      <c r="P192" s="8">
        <f t="shared" si="8"/>
        <v>-139698.96</v>
      </c>
      <c r="Q192" s="8">
        <f t="shared" si="9"/>
        <v>-2056266.96</v>
      </c>
      <c r="S192" s="8">
        <v>-139698.96</v>
      </c>
      <c r="T192" s="8">
        <f t="shared" si="10"/>
        <v>0</v>
      </c>
      <c r="U192" s="8">
        <v>-2056266.96</v>
      </c>
      <c r="V192" s="8">
        <f t="shared" si="11"/>
        <v>0</v>
      </c>
    </row>
    <row r="193" spans="1:22" ht="12.75">
      <c r="A193" s="4" t="s">
        <v>370</v>
      </c>
      <c r="B193" s="4" t="s">
        <v>371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8">
        <v>0</v>
      </c>
      <c r="N193" s="8">
        <v>0</v>
      </c>
      <c r="O193" s="8">
        <v>0</v>
      </c>
      <c r="P193" s="8">
        <f t="shared" si="8"/>
        <v>0</v>
      </c>
      <c r="Q193" s="8">
        <f t="shared" si="9"/>
        <v>0</v>
      </c>
      <c r="S193" s="8">
        <v>0</v>
      </c>
      <c r="T193" s="8">
        <f t="shared" si="10"/>
        <v>0</v>
      </c>
      <c r="U193" s="8">
        <v>0</v>
      </c>
      <c r="V193" s="8">
        <f t="shared" si="11"/>
        <v>0</v>
      </c>
    </row>
    <row r="194" spans="1:22" ht="12.75">
      <c r="A194" s="4" t="s">
        <v>372</v>
      </c>
      <c r="B194" s="4" t="s">
        <v>373</v>
      </c>
      <c r="C194" s="7">
        <v>-491216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8">
        <v>0</v>
      </c>
      <c r="N194" s="8">
        <v>0</v>
      </c>
      <c r="O194" s="8">
        <v>0</v>
      </c>
      <c r="P194" s="8">
        <f t="shared" si="8"/>
        <v>0</v>
      </c>
      <c r="Q194" s="8">
        <f t="shared" si="9"/>
        <v>-491216</v>
      </c>
      <c r="S194" s="8">
        <v>0</v>
      </c>
      <c r="T194" s="8">
        <f t="shared" si="10"/>
        <v>0</v>
      </c>
      <c r="U194" s="8">
        <v>-491216</v>
      </c>
      <c r="V194" s="8">
        <f t="shared" si="11"/>
        <v>0</v>
      </c>
    </row>
    <row r="195" spans="1:22" ht="12.75">
      <c r="A195" s="4" t="s">
        <v>374</v>
      </c>
      <c r="B195" s="4" t="s">
        <v>375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8">
        <v>0</v>
      </c>
      <c r="N195" s="8">
        <v>0</v>
      </c>
      <c r="O195" s="8">
        <v>0</v>
      </c>
      <c r="P195" s="8">
        <f t="shared" si="8"/>
        <v>0</v>
      </c>
      <c r="Q195" s="8">
        <f t="shared" si="9"/>
        <v>0</v>
      </c>
      <c r="S195" s="8">
        <v>0</v>
      </c>
      <c r="T195" s="8">
        <f t="shared" si="10"/>
        <v>0</v>
      </c>
      <c r="U195" s="8">
        <v>0</v>
      </c>
      <c r="V195" s="8">
        <f t="shared" si="11"/>
        <v>0</v>
      </c>
    </row>
    <row r="196" spans="1:22" ht="12.75">
      <c r="A196" s="4" t="s">
        <v>376</v>
      </c>
      <c r="B196" s="4" t="s">
        <v>377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-1000000</v>
      </c>
      <c r="M196" s="8">
        <v>0</v>
      </c>
      <c r="N196" s="8">
        <v>1000000</v>
      </c>
      <c r="O196" s="8">
        <v>-1200000</v>
      </c>
      <c r="P196" s="8">
        <f t="shared" si="8"/>
        <v>-1200000</v>
      </c>
      <c r="Q196" s="8">
        <f t="shared" si="9"/>
        <v>-1200000</v>
      </c>
      <c r="S196" s="8">
        <v>-1200000</v>
      </c>
      <c r="T196" s="8">
        <f t="shared" si="10"/>
        <v>0</v>
      </c>
      <c r="U196" s="8">
        <v>-1200000</v>
      </c>
      <c r="V196" s="8">
        <f t="shared" si="11"/>
        <v>0</v>
      </c>
    </row>
    <row r="197" spans="1:22" ht="12.75">
      <c r="A197" s="4" t="s">
        <v>378</v>
      </c>
      <c r="B197" s="4" t="s">
        <v>379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8">
        <v>0</v>
      </c>
      <c r="N197" s="8">
        <v>0</v>
      </c>
      <c r="O197" s="8">
        <v>0</v>
      </c>
      <c r="P197" s="8">
        <f t="shared" si="8"/>
        <v>0</v>
      </c>
      <c r="Q197" s="8">
        <f t="shared" si="9"/>
        <v>0</v>
      </c>
      <c r="S197" s="8">
        <v>0</v>
      </c>
      <c r="T197" s="8">
        <f t="shared" si="10"/>
        <v>0</v>
      </c>
      <c r="U197" s="8">
        <v>0</v>
      </c>
      <c r="V197" s="8">
        <f t="shared" si="11"/>
        <v>0</v>
      </c>
    </row>
    <row r="198" spans="1:22" ht="12.75">
      <c r="A198" s="4" t="s">
        <v>380</v>
      </c>
      <c r="B198" s="4" t="s">
        <v>381</v>
      </c>
      <c r="C198" s="7">
        <v>-6666352.89</v>
      </c>
      <c r="D198" s="7">
        <v>797927.48</v>
      </c>
      <c r="E198" s="7">
        <v>1569421.35</v>
      </c>
      <c r="F198" s="7">
        <v>55222.02</v>
      </c>
      <c r="G198" s="7">
        <v>576801.74</v>
      </c>
      <c r="H198" s="7">
        <v>-617382.39</v>
      </c>
      <c r="I198" s="7">
        <v>-905248.08</v>
      </c>
      <c r="J198" s="7">
        <v>-1041946.12</v>
      </c>
      <c r="K198" s="7">
        <v>712752.14</v>
      </c>
      <c r="L198" s="7">
        <v>362163.09</v>
      </c>
      <c r="M198" s="8">
        <v>1140847.18</v>
      </c>
      <c r="N198" s="8">
        <v>-387639.39</v>
      </c>
      <c r="O198" s="8">
        <v>-1869076.15</v>
      </c>
      <c r="P198" s="8">
        <f t="shared" si="8"/>
        <v>393842.86999999965</v>
      </c>
      <c r="Q198" s="8">
        <f t="shared" si="9"/>
        <v>-6272510.02</v>
      </c>
      <c r="S198" s="8">
        <v>393842.87</v>
      </c>
      <c r="T198" s="8">
        <f t="shared" si="10"/>
        <v>0</v>
      </c>
      <c r="U198" s="8">
        <v>-6272510.02</v>
      </c>
      <c r="V198" s="8">
        <f t="shared" si="11"/>
        <v>0</v>
      </c>
    </row>
    <row r="199" spans="1:22" ht="12.75">
      <c r="A199" s="4" t="s">
        <v>382</v>
      </c>
      <c r="B199" s="4" t="s">
        <v>383</v>
      </c>
      <c r="C199" s="7">
        <v>-35592.51</v>
      </c>
      <c r="D199" s="7">
        <v>27661.74</v>
      </c>
      <c r="E199" s="7">
        <v>-8323.35</v>
      </c>
      <c r="F199" s="7">
        <v>19171.23</v>
      </c>
      <c r="G199" s="7">
        <v>-7338.87</v>
      </c>
      <c r="H199" s="7">
        <v>5817.4</v>
      </c>
      <c r="I199" s="7">
        <v>-445.64</v>
      </c>
      <c r="J199" s="7">
        <v>-8870.61</v>
      </c>
      <c r="K199" s="7">
        <v>4564.42</v>
      </c>
      <c r="L199" s="7">
        <v>-6488.64</v>
      </c>
      <c r="M199" s="8">
        <v>-4788.16</v>
      </c>
      <c r="N199" s="8">
        <v>14632.99</v>
      </c>
      <c r="O199" s="8">
        <v>0</v>
      </c>
      <c r="P199" s="8">
        <f t="shared" si="8"/>
        <v>35592.509999999995</v>
      </c>
      <c r="Q199" s="8">
        <f t="shared" si="9"/>
        <v>0</v>
      </c>
      <c r="S199" s="8">
        <v>35592.51</v>
      </c>
      <c r="T199" s="8">
        <f t="shared" si="10"/>
        <v>0</v>
      </c>
      <c r="U199" s="8">
        <v>0</v>
      </c>
      <c r="V199" s="8">
        <f t="shared" si="11"/>
        <v>0</v>
      </c>
    </row>
    <row r="200" spans="1:22" ht="12.75">
      <c r="A200" s="4" t="s">
        <v>384</v>
      </c>
      <c r="B200" s="4" t="s">
        <v>385</v>
      </c>
      <c r="C200" s="7">
        <v>0</v>
      </c>
      <c r="D200" s="7">
        <v>-17786.94</v>
      </c>
      <c r="E200" s="7">
        <v>17786.94</v>
      </c>
      <c r="F200" s="7">
        <v>-188.68</v>
      </c>
      <c r="G200" s="7">
        <v>188.68</v>
      </c>
      <c r="H200" s="7">
        <v>0</v>
      </c>
      <c r="I200" s="7">
        <v>-629308.67</v>
      </c>
      <c r="J200" s="7">
        <v>613816.35</v>
      </c>
      <c r="K200" s="7">
        <v>-3726.08</v>
      </c>
      <c r="L200" s="7">
        <v>17450.49</v>
      </c>
      <c r="M200" s="8">
        <v>1676.73</v>
      </c>
      <c r="N200" s="8">
        <v>-3145.89</v>
      </c>
      <c r="O200" s="8">
        <v>3237.07</v>
      </c>
      <c r="P200" s="8">
        <f t="shared" si="8"/>
        <v>-6.502887117676437E-11</v>
      </c>
      <c r="Q200" s="8">
        <f t="shared" si="9"/>
        <v>-6.502887117676437E-11</v>
      </c>
      <c r="S200" s="8">
        <v>0</v>
      </c>
      <c r="T200" s="8">
        <f t="shared" si="10"/>
        <v>6.502887117676437E-11</v>
      </c>
      <c r="U200" s="8">
        <v>0</v>
      </c>
      <c r="V200" s="8">
        <f t="shared" si="11"/>
        <v>6.502887117676437E-11</v>
      </c>
    </row>
    <row r="201" spans="1:22" ht="12.75">
      <c r="A201" s="4" t="s">
        <v>386</v>
      </c>
      <c r="B201" s="4" t="s">
        <v>387</v>
      </c>
      <c r="C201" s="7">
        <v>-2222813.64</v>
      </c>
      <c r="D201" s="7">
        <v>52348</v>
      </c>
      <c r="E201" s="7">
        <v>6785</v>
      </c>
      <c r="F201" s="7">
        <v>-48571</v>
      </c>
      <c r="G201" s="7">
        <v>8606</v>
      </c>
      <c r="H201" s="7">
        <v>17739</v>
      </c>
      <c r="I201" s="7">
        <v>-5838</v>
      </c>
      <c r="J201" s="7">
        <v>-16066</v>
      </c>
      <c r="K201" s="7">
        <v>-26294.18</v>
      </c>
      <c r="L201" s="7">
        <v>-33490</v>
      </c>
      <c r="M201" s="8">
        <v>-17081.33</v>
      </c>
      <c r="N201" s="8">
        <v>-1017.68</v>
      </c>
      <c r="O201" s="8">
        <v>-2802</v>
      </c>
      <c r="P201" s="8">
        <f aca="true" t="shared" si="12" ref="P201:P264">SUM(D201:O201)</f>
        <v>-65682.19</v>
      </c>
      <c r="Q201" s="8">
        <f aca="true" t="shared" si="13" ref="Q201:Q264">+C201+P201</f>
        <v>-2288495.83</v>
      </c>
      <c r="S201" s="8">
        <v>-65682.19</v>
      </c>
      <c r="T201" s="8">
        <f aca="true" t="shared" si="14" ref="T201:T264">+S201-P201</f>
        <v>0</v>
      </c>
      <c r="U201" s="8">
        <v>-2288495.83</v>
      </c>
      <c r="V201" s="8">
        <f aca="true" t="shared" si="15" ref="V201:V264">+U201-Q201</f>
        <v>0</v>
      </c>
    </row>
    <row r="202" spans="1:22" ht="12.75">
      <c r="A202" s="4" t="s">
        <v>388</v>
      </c>
      <c r="B202" s="4" t="s">
        <v>389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8">
        <v>0</v>
      </c>
      <c r="N202" s="8">
        <v>0</v>
      </c>
      <c r="O202" s="8">
        <v>0</v>
      </c>
      <c r="P202" s="8">
        <f t="shared" si="12"/>
        <v>0</v>
      </c>
      <c r="Q202" s="8">
        <f t="shared" si="13"/>
        <v>0</v>
      </c>
      <c r="S202" s="8">
        <v>0</v>
      </c>
      <c r="T202" s="8">
        <f t="shared" si="14"/>
        <v>0</v>
      </c>
      <c r="U202" s="8">
        <v>0</v>
      </c>
      <c r="V202" s="8">
        <f t="shared" si="15"/>
        <v>0</v>
      </c>
    </row>
    <row r="203" spans="1:22" ht="12.75">
      <c r="A203" s="4" t="s">
        <v>390</v>
      </c>
      <c r="B203" s="4" t="s">
        <v>391</v>
      </c>
      <c r="C203" s="7">
        <v>-160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8">
        <v>0</v>
      </c>
      <c r="N203" s="8">
        <v>0</v>
      </c>
      <c r="O203" s="8">
        <v>0</v>
      </c>
      <c r="P203" s="8">
        <f t="shared" si="12"/>
        <v>0</v>
      </c>
      <c r="Q203" s="8">
        <f t="shared" si="13"/>
        <v>-160</v>
      </c>
      <c r="S203" s="8">
        <v>0</v>
      </c>
      <c r="T203" s="8">
        <f t="shared" si="14"/>
        <v>0</v>
      </c>
      <c r="U203" s="8">
        <v>-160</v>
      </c>
      <c r="V203" s="8">
        <f t="shared" si="15"/>
        <v>0</v>
      </c>
    </row>
    <row r="204" spans="1:22" ht="12.75">
      <c r="A204" s="4" t="s">
        <v>392</v>
      </c>
      <c r="B204" s="4" t="s">
        <v>393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8">
        <v>0</v>
      </c>
      <c r="N204" s="8">
        <v>0</v>
      </c>
      <c r="O204" s="8">
        <v>0</v>
      </c>
      <c r="P204" s="8">
        <f t="shared" si="12"/>
        <v>0</v>
      </c>
      <c r="Q204" s="8">
        <f t="shared" si="13"/>
        <v>0</v>
      </c>
      <c r="S204" s="8">
        <v>0</v>
      </c>
      <c r="T204" s="8">
        <f t="shared" si="14"/>
        <v>0</v>
      </c>
      <c r="U204" s="8">
        <v>0</v>
      </c>
      <c r="V204" s="8">
        <f t="shared" si="15"/>
        <v>0</v>
      </c>
    </row>
    <row r="205" spans="1:22" ht="12.75">
      <c r="A205" s="4" t="s">
        <v>394</v>
      </c>
      <c r="B205" s="4" t="s">
        <v>395</v>
      </c>
      <c r="C205" s="7">
        <v>-24000</v>
      </c>
      <c r="D205" s="7">
        <v>-68125</v>
      </c>
      <c r="E205" s="7">
        <v>-68125</v>
      </c>
      <c r="F205" s="7">
        <v>-45045.35</v>
      </c>
      <c r="G205" s="7">
        <v>-68125</v>
      </c>
      <c r="H205" s="7">
        <v>-68125</v>
      </c>
      <c r="I205" s="7">
        <v>-68125</v>
      </c>
      <c r="J205" s="7">
        <v>-68125</v>
      </c>
      <c r="K205" s="7">
        <v>199182.32</v>
      </c>
      <c r="L205" s="7">
        <v>-36089.44</v>
      </c>
      <c r="M205" s="8">
        <v>105482.54</v>
      </c>
      <c r="N205" s="8">
        <v>226773.32</v>
      </c>
      <c r="O205" s="8">
        <v>-41553.39</v>
      </c>
      <c r="P205" s="8">
        <f t="shared" si="12"/>
        <v>0</v>
      </c>
      <c r="Q205" s="8">
        <f t="shared" si="13"/>
        <v>-24000</v>
      </c>
      <c r="S205" s="8">
        <v>0</v>
      </c>
      <c r="T205" s="8">
        <f t="shared" si="14"/>
        <v>0</v>
      </c>
      <c r="U205" s="8">
        <v>-24000</v>
      </c>
      <c r="V205" s="8">
        <f t="shared" si="15"/>
        <v>0</v>
      </c>
    </row>
    <row r="206" spans="1:22" ht="12.75">
      <c r="A206" s="4" t="s">
        <v>396</v>
      </c>
      <c r="B206" s="4" t="s">
        <v>397</v>
      </c>
      <c r="C206" s="7">
        <v>-21.83</v>
      </c>
      <c r="D206" s="7">
        <v>-1936.46</v>
      </c>
      <c r="E206" s="7">
        <v>-631.4</v>
      </c>
      <c r="F206" s="7">
        <v>-82.93</v>
      </c>
      <c r="G206" s="7">
        <v>2672.62</v>
      </c>
      <c r="H206" s="7">
        <v>0</v>
      </c>
      <c r="I206" s="7">
        <v>-32.03</v>
      </c>
      <c r="J206" s="7">
        <v>22.06</v>
      </c>
      <c r="K206" s="7">
        <v>0</v>
      </c>
      <c r="L206" s="7">
        <v>-28.75</v>
      </c>
      <c r="M206" s="8">
        <v>25.47</v>
      </c>
      <c r="N206" s="8">
        <v>0</v>
      </c>
      <c r="O206" s="8">
        <v>-33.7</v>
      </c>
      <c r="P206" s="8">
        <f t="shared" si="12"/>
        <v>-25.12000000000008</v>
      </c>
      <c r="Q206" s="8">
        <f t="shared" si="13"/>
        <v>-46.950000000000074</v>
      </c>
      <c r="S206" s="8">
        <v>-25.12</v>
      </c>
      <c r="T206" s="8">
        <f t="shared" si="14"/>
        <v>7.815970093361102E-14</v>
      </c>
      <c r="U206" s="8">
        <v>-46.95</v>
      </c>
      <c r="V206" s="8">
        <f t="shared" si="15"/>
        <v>7.105427357601002E-14</v>
      </c>
    </row>
    <row r="207" spans="1:22" ht="12.75">
      <c r="A207" s="4" t="s">
        <v>398</v>
      </c>
      <c r="B207" s="4" t="s">
        <v>399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8">
        <v>0</v>
      </c>
      <c r="N207" s="8">
        <v>0</v>
      </c>
      <c r="O207" s="8">
        <v>-7.38</v>
      </c>
      <c r="P207" s="8">
        <f t="shared" si="12"/>
        <v>-7.38</v>
      </c>
      <c r="Q207" s="8">
        <f t="shared" si="13"/>
        <v>-7.38</v>
      </c>
      <c r="S207" s="8">
        <v>-7.38</v>
      </c>
      <c r="T207" s="8">
        <f t="shared" si="14"/>
        <v>0</v>
      </c>
      <c r="U207" s="8">
        <v>-7.38</v>
      </c>
      <c r="V207" s="8">
        <f t="shared" si="15"/>
        <v>0</v>
      </c>
    </row>
    <row r="208" spans="1:22" ht="12.75">
      <c r="A208" s="4" t="s">
        <v>400</v>
      </c>
      <c r="B208" s="4" t="s">
        <v>401</v>
      </c>
      <c r="C208" s="7">
        <v>-68.17</v>
      </c>
      <c r="D208" s="7">
        <v>-3061.8</v>
      </c>
      <c r="E208" s="7">
        <v>-1972.69</v>
      </c>
      <c r="F208" s="7">
        <v>-638.19</v>
      </c>
      <c r="G208" s="7">
        <v>5658.37</v>
      </c>
      <c r="H208" s="7">
        <v>0</v>
      </c>
      <c r="I208" s="7">
        <v>82.48</v>
      </c>
      <c r="J208" s="7">
        <v>-43.75</v>
      </c>
      <c r="K208" s="7">
        <v>0</v>
      </c>
      <c r="L208" s="7">
        <v>43.75</v>
      </c>
      <c r="M208" s="8">
        <v>-48.67</v>
      </c>
      <c r="N208" s="8">
        <v>0</v>
      </c>
      <c r="O208" s="8">
        <v>-50.56</v>
      </c>
      <c r="P208" s="8">
        <f t="shared" si="12"/>
        <v>-31.0600000000004</v>
      </c>
      <c r="Q208" s="8">
        <f t="shared" si="13"/>
        <v>-99.2300000000004</v>
      </c>
      <c r="S208" s="8">
        <v>-31.06</v>
      </c>
      <c r="T208" s="8">
        <f t="shared" si="14"/>
        <v>4.014566457044566E-13</v>
      </c>
      <c r="U208" s="8">
        <v>-99.23</v>
      </c>
      <c r="V208" s="8">
        <f t="shared" si="15"/>
        <v>3.979039320256561E-13</v>
      </c>
    </row>
    <row r="209" spans="1:22" ht="12.75">
      <c r="A209" s="4" t="s">
        <v>402</v>
      </c>
      <c r="B209" s="4" t="s">
        <v>403</v>
      </c>
      <c r="C209" s="7">
        <v>-70217.96</v>
      </c>
      <c r="D209" s="7">
        <v>-5406.73</v>
      </c>
      <c r="E209" s="7">
        <v>17298.21</v>
      </c>
      <c r="F209" s="7">
        <v>4624.91</v>
      </c>
      <c r="G209" s="7">
        <v>6156.76</v>
      </c>
      <c r="H209" s="7">
        <v>-19311.25</v>
      </c>
      <c r="I209" s="7">
        <v>-1824.06</v>
      </c>
      <c r="J209" s="7">
        <v>-2412.61</v>
      </c>
      <c r="K209" s="7">
        <v>5422.36</v>
      </c>
      <c r="L209" s="7">
        <v>5911.83</v>
      </c>
      <c r="M209" s="8">
        <v>-536.06</v>
      </c>
      <c r="N209" s="8">
        <v>9013.5</v>
      </c>
      <c r="O209" s="8">
        <v>-19972.35</v>
      </c>
      <c r="P209" s="8">
        <f t="shared" si="12"/>
        <v>-1035.489999999998</v>
      </c>
      <c r="Q209" s="8">
        <f t="shared" si="13"/>
        <v>-71253.45000000001</v>
      </c>
      <c r="S209" s="8">
        <v>-1035.49</v>
      </c>
      <c r="T209" s="8">
        <f t="shared" si="14"/>
        <v>-2.0463630789890885E-12</v>
      </c>
      <c r="U209" s="8">
        <v>-71253.45</v>
      </c>
      <c r="V209" s="8">
        <f t="shared" si="15"/>
        <v>0</v>
      </c>
    </row>
    <row r="210" spans="1:22" ht="12.75">
      <c r="A210" s="4" t="s">
        <v>404</v>
      </c>
      <c r="B210" s="4" t="s">
        <v>405</v>
      </c>
      <c r="C210" s="7">
        <v>-4062.75</v>
      </c>
      <c r="D210" s="7">
        <v>-717.51</v>
      </c>
      <c r="E210" s="7">
        <v>-190.13</v>
      </c>
      <c r="F210" s="7">
        <v>-538.68</v>
      </c>
      <c r="G210" s="7">
        <v>65.56</v>
      </c>
      <c r="H210" s="7">
        <v>-109.06</v>
      </c>
      <c r="I210" s="7">
        <v>-337.3</v>
      </c>
      <c r="J210" s="7">
        <v>-327.79</v>
      </c>
      <c r="K210" s="7">
        <v>-171.91</v>
      </c>
      <c r="L210" s="7">
        <v>-145.56</v>
      </c>
      <c r="M210" s="8">
        <v>-317.71</v>
      </c>
      <c r="N210" s="8">
        <v>-320.74</v>
      </c>
      <c r="O210" s="8">
        <v>-874.13</v>
      </c>
      <c r="P210" s="8">
        <f t="shared" si="12"/>
        <v>-3984.96</v>
      </c>
      <c r="Q210" s="8">
        <f t="shared" si="13"/>
        <v>-8047.71</v>
      </c>
      <c r="S210" s="8">
        <v>-3984.96</v>
      </c>
      <c r="T210" s="8">
        <f t="shared" si="14"/>
        <v>0</v>
      </c>
      <c r="U210" s="8">
        <v>-8047.71</v>
      </c>
      <c r="V210" s="8">
        <f t="shared" si="15"/>
        <v>0</v>
      </c>
    </row>
    <row r="211" spans="1:22" ht="12.75">
      <c r="A211" s="4" t="s">
        <v>406</v>
      </c>
      <c r="B211" s="4" t="s">
        <v>407</v>
      </c>
      <c r="C211" s="7">
        <v>-65314.36</v>
      </c>
      <c r="D211" s="7">
        <v>65314.36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8">
        <v>0</v>
      </c>
      <c r="N211" s="8">
        <v>0</v>
      </c>
      <c r="O211" s="8">
        <v>0</v>
      </c>
      <c r="P211" s="8">
        <f t="shared" si="12"/>
        <v>65314.36</v>
      </c>
      <c r="Q211" s="8">
        <f t="shared" si="13"/>
        <v>0</v>
      </c>
      <c r="S211" s="8">
        <v>65314.36</v>
      </c>
      <c r="T211" s="8">
        <f t="shared" si="14"/>
        <v>0</v>
      </c>
      <c r="U211" s="8">
        <v>0</v>
      </c>
      <c r="V211" s="8">
        <f t="shared" si="15"/>
        <v>0</v>
      </c>
    </row>
    <row r="212" spans="1:22" ht="12.75">
      <c r="A212" s="4" t="s">
        <v>408</v>
      </c>
      <c r="B212" s="4" t="s">
        <v>409</v>
      </c>
      <c r="C212" s="7">
        <v>-206859.39</v>
      </c>
      <c r="D212" s="7">
        <v>144450.18</v>
      </c>
      <c r="E212" s="7">
        <v>-62409.21</v>
      </c>
      <c r="F212" s="7">
        <v>124818.42</v>
      </c>
      <c r="G212" s="7">
        <v>-66101.11</v>
      </c>
      <c r="H212" s="7">
        <v>-68304.48</v>
      </c>
      <c r="I212" s="7">
        <v>134405.59</v>
      </c>
      <c r="J212" s="7">
        <v>-67513.05</v>
      </c>
      <c r="K212" s="7">
        <v>-67513.05</v>
      </c>
      <c r="L212" s="7">
        <v>139381.78</v>
      </c>
      <c r="M212" s="8">
        <v>-66721.62</v>
      </c>
      <c r="N212" s="8">
        <v>-64569.3</v>
      </c>
      <c r="O212" s="8">
        <v>126935.24</v>
      </c>
      <c r="P212" s="8">
        <f t="shared" si="12"/>
        <v>206859.39</v>
      </c>
      <c r="Q212" s="8">
        <f t="shared" si="13"/>
        <v>0</v>
      </c>
      <c r="S212" s="8">
        <v>206859.39</v>
      </c>
      <c r="T212" s="8">
        <f t="shared" si="14"/>
        <v>0</v>
      </c>
      <c r="U212" s="8">
        <v>0</v>
      </c>
      <c r="V212" s="8">
        <f t="shared" si="15"/>
        <v>0</v>
      </c>
    </row>
    <row r="213" spans="1:22" ht="12.75">
      <c r="A213" s="4" t="s">
        <v>410</v>
      </c>
      <c r="B213" s="4" t="s">
        <v>411</v>
      </c>
      <c r="C213" s="7">
        <v>-473.49</v>
      </c>
      <c r="D213" s="7">
        <v>-12373.86</v>
      </c>
      <c r="E213" s="7">
        <v>12847.35</v>
      </c>
      <c r="F213" s="7">
        <v>-555.83</v>
      </c>
      <c r="G213" s="7">
        <v>-555.85</v>
      </c>
      <c r="H213" s="7">
        <v>1111.68</v>
      </c>
      <c r="I213" s="7">
        <v>-502.27</v>
      </c>
      <c r="J213" s="7">
        <v>-502.27</v>
      </c>
      <c r="K213" s="7">
        <v>1004.54</v>
      </c>
      <c r="L213" s="7">
        <v>-448.25</v>
      </c>
      <c r="M213" s="8">
        <v>-463.19</v>
      </c>
      <c r="N213" s="8">
        <v>911.44</v>
      </c>
      <c r="O213" s="8">
        <v>-393.79</v>
      </c>
      <c r="P213" s="8">
        <f t="shared" si="12"/>
        <v>79.69999999999982</v>
      </c>
      <c r="Q213" s="8">
        <f t="shared" si="13"/>
        <v>-393.7900000000002</v>
      </c>
      <c r="S213" s="8">
        <v>79.7</v>
      </c>
      <c r="T213" s="8">
        <f t="shared" si="14"/>
        <v>1.8474111129762605E-13</v>
      </c>
      <c r="U213" s="8">
        <v>-393.79</v>
      </c>
      <c r="V213" s="8">
        <f t="shared" si="15"/>
        <v>0</v>
      </c>
    </row>
    <row r="214" spans="1:22" ht="12.75">
      <c r="A214" s="4" t="s">
        <v>412</v>
      </c>
      <c r="B214" s="4" t="s">
        <v>413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-229.17</v>
      </c>
      <c r="L214" s="7">
        <v>-147.54</v>
      </c>
      <c r="M214" s="8">
        <v>-916.66</v>
      </c>
      <c r="N214" s="8">
        <v>-305.56</v>
      </c>
      <c r="O214" s="8">
        <v>1146.88</v>
      </c>
      <c r="P214" s="8">
        <f t="shared" si="12"/>
        <v>-452.0499999999997</v>
      </c>
      <c r="Q214" s="8">
        <f t="shared" si="13"/>
        <v>-452.0499999999997</v>
      </c>
      <c r="S214" s="8">
        <v>-452.05</v>
      </c>
      <c r="T214" s="8">
        <f t="shared" si="14"/>
        <v>0</v>
      </c>
      <c r="U214" s="8">
        <v>-452.05</v>
      </c>
      <c r="V214" s="8">
        <f t="shared" si="15"/>
        <v>0</v>
      </c>
    </row>
    <row r="215" spans="1:22" ht="12.75">
      <c r="A215" s="4" t="s">
        <v>414</v>
      </c>
      <c r="B215" s="4" t="s">
        <v>415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8">
        <v>0</v>
      </c>
      <c r="N215" s="8">
        <v>0</v>
      </c>
      <c r="O215" s="8">
        <v>0</v>
      </c>
      <c r="P215" s="8">
        <f t="shared" si="12"/>
        <v>0</v>
      </c>
      <c r="Q215" s="8">
        <f t="shared" si="13"/>
        <v>0</v>
      </c>
      <c r="S215" s="8">
        <v>0</v>
      </c>
      <c r="T215" s="8">
        <f t="shared" si="14"/>
        <v>0</v>
      </c>
      <c r="U215" s="8">
        <v>0</v>
      </c>
      <c r="V215" s="8">
        <f t="shared" si="15"/>
        <v>0</v>
      </c>
    </row>
    <row r="216" spans="1:22" ht="12.75">
      <c r="A216" s="4" t="s">
        <v>416</v>
      </c>
      <c r="B216" s="4" t="s">
        <v>417</v>
      </c>
      <c r="C216" s="7">
        <v>-59825.57</v>
      </c>
      <c r="D216" s="7">
        <v>-1021.91</v>
      </c>
      <c r="E216" s="7">
        <v>5952.89</v>
      </c>
      <c r="F216" s="7">
        <v>-5408.19</v>
      </c>
      <c r="G216" s="7">
        <v>2272.5</v>
      </c>
      <c r="H216" s="7">
        <v>-1566.55</v>
      </c>
      <c r="I216" s="7">
        <v>2338.52</v>
      </c>
      <c r="J216" s="7">
        <v>-1549.83</v>
      </c>
      <c r="K216" s="7">
        <v>340.01</v>
      </c>
      <c r="L216" s="7">
        <v>2232.21</v>
      </c>
      <c r="M216" s="8">
        <v>-1510.42</v>
      </c>
      <c r="N216" s="8">
        <v>2202.01</v>
      </c>
      <c r="O216" s="8">
        <v>-1483.62</v>
      </c>
      <c r="P216" s="8">
        <f t="shared" si="12"/>
        <v>2797.6200000000017</v>
      </c>
      <c r="Q216" s="8">
        <f t="shared" si="13"/>
        <v>-57027.95</v>
      </c>
      <c r="S216" s="8">
        <v>2797.62</v>
      </c>
      <c r="T216" s="8">
        <f t="shared" si="14"/>
        <v>0</v>
      </c>
      <c r="U216" s="8">
        <v>-57027.95</v>
      </c>
      <c r="V216" s="8">
        <f t="shared" si="15"/>
        <v>0</v>
      </c>
    </row>
    <row r="217" spans="1:22" ht="12.75">
      <c r="A217" s="4" t="s">
        <v>418</v>
      </c>
      <c r="B217" s="4" t="s">
        <v>419</v>
      </c>
      <c r="C217" s="7">
        <v>-926192.91</v>
      </c>
      <c r="D217" s="7">
        <v>451.08</v>
      </c>
      <c r="E217" s="7">
        <v>10.37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457.99</v>
      </c>
      <c r="L217" s="7">
        <v>249.24</v>
      </c>
      <c r="M217" s="8">
        <v>0</v>
      </c>
      <c r="N217" s="8">
        <v>0</v>
      </c>
      <c r="O217" s="8">
        <v>0</v>
      </c>
      <c r="P217" s="8">
        <f t="shared" si="12"/>
        <v>1168.68</v>
      </c>
      <c r="Q217" s="8">
        <f t="shared" si="13"/>
        <v>-925024.23</v>
      </c>
      <c r="S217" s="8">
        <v>1168.68</v>
      </c>
      <c r="T217" s="8">
        <f t="shared" si="14"/>
        <v>0</v>
      </c>
      <c r="U217" s="8">
        <v>-925024.23</v>
      </c>
      <c r="V217" s="8">
        <f t="shared" si="15"/>
        <v>0</v>
      </c>
    </row>
    <row r="218" spans="1:22" ht="12.75">
      <c r="A218" s="4" t="s">
        <v>420</v>
      </c>
      <c r="B218" s="4" t="s">
        <v>421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8">
        <v>0</v>
      </c>
      <c r="N218" s="8">
        <v>0</v>
      </c>
      <c r="O218" s="8">
        <v>0</v>
      </c>
      <c r="P218" s="8">
        <f t="shared" si="12"/>
        <v>0</v>
      </c>
      <c r="Q218" s="8">
        <f t="shared" si="13"/>
        <v>0</v>
      </c>
      <c r="S218" s="8">
        <v>0</v>
      </c>
      <c r="T218" s="8">
        <f t="shared" si="14"/>
        <v>0</v>
      </c>
      <c r="U218" s="8">
        <v>0</v>
      </c>
      <c r="V218" s="8">
        <f t="shared" si="15"/>
        <v>0</v>
      </c>
    </row>
    <row r="219" spans="1:22" ht="12.75">
      <c r="A219" s="4" t="s">
        <v>422</v>
      </c>
      <c r="B219" s="4" t="s">
        <v>423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8">
        <v>0</v>
      </c>
      <c r="N219" s="8">
        <v>0</v>
      </c>
      <c r="O219" s="8">
        <v>-10.4</v>
      </c>
      <c r="P219" s="8">
        <f t="shared" si="12"/>
        <v>-10.4</v>
      </c>
      <c r="Q219" s="8">
        <f t="shared" si="13"/>
        <v>-10.4</v>
      </c>
      <c r="S219" s="8">
        <v>-10.4</v>
      </c>
      <c r="T219" s="8">
        <f t="shared" si="14"/>
        <v>0</v>
      </c>
      <c r="U219" s="8">
        <v>-10.4</v>
      </c>
      <c r="V219" s="8">
        <f t="shared" si="15"/>
        <v>0</v>
      </c>
    </row>
    <row r="220" spans="1:22" ht="12.75">
      <c r="A220" s="4" t="s">
        <v>424</v>
      </c>
      <c r="B220" s="4" t="s">
        <v>425</v>
      </c>
      <c r="C220" s="7">
        <v>-16766.13</v>
      </c>
      <c r="D220" s="7">
        <v>16766.13</v>
      </c>
      <c r="E220" s="7">
        <v>0</v>
      </c>
      <c r="F220" s="7">
        <v>-13383.41</v>
      </c>
      <c r="G220" s="7">
        <v>4530.79</v>
      </c>
      <c r="H220" s="7">
        <v>0.69</v>
      </c>
      <c r="I220" s="7">
        <v>-4938.62</v>
      </c>
      <c r="J220" s="7">
        <v>5195.21</v>
      </c>
      <c r="K220" s="7">
        <v>8595.34</v>
      </c>
      <c r="L220" s="7">
        <v>-9925.29</v>
      </c>
      <c r="M220" s="8">
        <v>901.49</v>
      </c>
      <c r="N220" s="8">
        <v>215.39</v>
      </c>
      <c r="O220" s="8">
        <v>-360.43</v>
      </c>
      <c r="P220" s="8">
        <f t="shared" si="12"/>
        <v>7597.29</v>
      </c>
      <c r="Q220" s="8">
        <f t="shared" si="13"/>
        <v>-9168.84</v>
      </c>
      <c r="S220" s="8">
        <v>7597.29</v>
      </c>
      <c r="T220" s="8">
        <f t="shared" si="14"/>
        <v>0</v>
      </c>
      <c r="U220" s="8">
        <v>-9168.84</v>
      </c>
      <c r="V220" s="8">
        <f t="shared" si="15"/>
        <v>0</v>
      </c>
    </row>
    <row r="221" spans="1:22" ht="12.75">
      <c r="A221" s="4" t="s">
        <v>426</v>
      </c>
      <c r="B221" s="4" t="s">
        <v>427</v>
      </c>
      <c r="C221" s="7">
        <v>0</v>
      </c>
      <c r="D221" s="7">
        <v>0</v>
      </c>
      <c r="E221" s="7">
        <v>-545.01</v>
      </c>
      <c r="F221" s="7">
        <v>-180.14</v>
      </c>
      <c r="G221" s="7">
        <v>200.54</v>
      </c>
      <c r="H221" s="7">
        <v>-583.24</v>
      </c>
      <c r="I221" s="7">
        <v>-276.29</v>
      </c>
      <c r="J221" s="7">
        <v>671.52</v>
      </c>
      <c r="K221" s="7">
        <v>712.62</v>
      </c>
      <c r="L221" s="7">
        <v>-1251.68</v>
      </c>
      <c r="M221" s="8">
        <v>344.11</v>
      </c>
      <c r="N221" s="8">
        <v>48.09</v>
      </c>
      <c r="O221" s="8">
        <v>-471.37</v>
      </c>
      <c r="P221" s="8">
        <f t="shared" si="12"/>
        <v>-1330.85</v>
      </c>
      <c r="Q221" s="8">
        <f t="shared" si="13"/>
        <v>-1330.85</v>
      </c>
      <c r="S221" s="8">
        <v>-1330.85</v>
      </c>
      <c r="T221" s="8">
        <f t="shared" si="14"/>
        <v>0</v>
      </c>
      <c r="U221" s="8">
        <v>-1330.85</v>
      </c>
      <c r="V221" s="8">
        <f t="shared" si="15"/>
        <v>0</v>
      </c>
    </row>
    <row r="222" spans="1:22" ht="12.75">
      <c r="A222" s="4" t="s">
        <v>428</v>
      </c>
      <c r="B222" s="4" t="s">
        <v>429</v>
      </c>
      <c r="C222" s="7">
        <v>-9225.88</v>
      </c>
      <c r="D222" s="7">
        <v>6761.93</v>
      </c>
      <c r="E222" s="7">
        <v>-2524.81</v>
      </c>
      <c r="F222" s="7">
        <v>-3284.11</v>
      </c>
      <c r="G222" s="7">
        <v>5755.42</v>
      </c>
      <c r="H222" s="7">
        <v>-2563.63</v>
      </c>
      <c r="I222" s="7">
        <v>5081.08</v>
      </c>
      <c r="J222" s="7">
        <v>-2545.2</v>
      </c>
      <c r="K222" s="7">
        <v>-2547.7</v>
      </c>
      <c r="L222" s="7">
        <v>5092.9</v>
      </c>
      <c r="M222" s="8">
        <v>-2678.74</v>
      </c>
      <c r="N222" s="8">
        <v>-2689.18</v>
      </c>
      <c r="O222" s="8">
        <v>-4539.37</v>
      </c>
      <c r="P222" s="8">
        <f t="shared" si="12"/>
        <v>-681.4099999999985</v>
      </c>
      <c r="Q222" s="8">
        <f t="shared" si="13"/>
        <v>-9907.289999999997</v>
      </c>
      <c r="S222" s="8">
        <v>-681.41</v>
      </c>
      <c r="T222" s="8">
        <f t="shared" si="14"/>
        <v>-1.4779288903810084E-12</v>
      </c>
      <c r="U222" s="8">
        <v>-9907.29</v>
      </c>
      <c r="V222" s="8">
        <f t="shared" si="15"/>
        <v>0</v>
      </c>
    </row>
    <row r="223" spans="1:22" ht="12.75">
      <c r="A223" s="4" t="s">
        <v>430</v>
      </c>
      <c r="B223" s="4" t="s">
        <v>431</v>
      </c>
      <c r="C223" s="7">
        <v>-975.9</v>
      </c>
      <c r="D223" s="7">
        <v>735.97</v>
      </c>
      <c r="E223" s="7">
        <v>-245.78</v>
      </c>
      <c r="F223" s="7">
        <v>-387.1</v>
      </c>
      <c r="G223" s="7">
        <v>620.32</v>
      </c>
      <c r="H223" s="7">
        <v>-318.17</v>
      </c>
      <c r="I223" s="7">
        <v>570.66</v>
      </c>
      <c r="J223" s="7">
        <v>-259.14</v>
      </c>
      <c r="K223" s="7">
        <v>-255.03</v>
      </c>
      <c r="L223" s="7">
        <v>514.17</v>
      </c>
      <c r="M223" s="8">
        <v>-263.55</v>
      </c>
      <c r="N223" s="8">
        <v>-234.83</v>
      </c>
      <c r="O223" s="8">
        <v>-372.37</v>
      </c>
      <c r="P223" s="8">
        <f t="shared" si="12"/>
        <v>105.15000000000009</v>
      </c>
      <c r="Q223" s="8">
        <f t="shared" si="13"/>
        <v>-870.7499999999999</v>
      </c>
      <c r="S223" s="8">
        <v>105.15</v>
      </c>
      <c r="T223" s="8">
        <f t="shared" si="14"/>
        <v>0</v>
      </c>
      <c r="U223" s="8">
        <v>-870.75</v>
      </c>
      <c r="V223" s="8">
        <f t="shared" si="15"/>
        <v>0</v>
      </c>
    </row>
    <row r="224" spans="1:22" ht="12.75">
      <c r="A224" s="4" t="s">
        <v>432</v>
      </c>
      <c r="B224" s="4" t="s">
        <v>433</v>
      </c>
      <c r="C224" s="7">
        <v>-217.88</v>
      </c>
      <c r="D224" s="7">
        <v>165.73</v>
      </c>
      <c r="E224" s="7">
        <v>-54.24</v>
      </c>
      <c r="F224" s="7">
        <v>-83.29</v>
      </c>
      <c r="G224" s="7">
        <v>116.98</v>
      </c>
      <c r="H224" s="7">
        <v>-105.78</v>
      </c>
      <c r="I224" s="7">
        <v>178.48</v>
      </c>
      <c r="J224" s="7">
        <v>-55.54</v>
      </c>
      <c r="K224" s="7">
        <v>-57.01</v>
      </c>
      <c r="L224" s="7">
        <v>112.55</v>
      </c>
      <c r="M224" s="8">
        <v>-59.46</v>
      </c>
      <c r="N224" s="8">
        <v>-45.09</v>
      </c>
      <c r="O224" s="8">
        <v>-79.7</v>
      </c>
      <c r="P224" s="8">
        <f t="shared" si="12"/>
        <v>33.62999999999998</v>
      </c>
      <c r="Q224" s="8">
        <f t="shared" si="13"/>
        <v>-184.25</v>
      </c>
      <c r="S224" s="8">
        <v>33.63</v>
      </c>
      <c r="T224" s="8">
        <f t="shared" si="14"/>
        <v>0</v>
      </c>
      <c r="U224" s="8">
        <v>-184.25</v>
      </c>
      <c r="V224" s="8">
        <f t="shared" si="15"/>
        <v>0</v>
      </c>
    </row>
    <row r="225" spans="1:22" ht="12.75">
      <c r="A225" s="4" t="s">
        <v>434</v>
      </c>
      <c r="B225" s="4" t="s">
        <v>435</v>
      </c>
      <c r="C225" s="7">
        <v>-3391.68</v>
      </c>
      <c r="D225" s="7">
        <v>2507.87</v>
      </c>
      <c r="E225" s="7">
        <v>-874.66</v>
      </c>
      <c r="F225" s="7">
        <v>-1380.05</v>
      </c>
      <c r="G225" s="7">
        <v>2190.47</v>
      </c>
      <c r="H225" s="7">
        <v>-1107.68</v>
      </c>
      <c r="I225" s="7">
        <v>2055.73</v>
      </c>
      <c r="J225" s="7">
        <v>-958.46</v>
      </c>
      <c r="K225" s="7">
        <v>-945.59</v>
      </c>
      <c r="L225" s="7">
        <v>1904.05</v>
      </c>
      <c r="M225" s="8">
        <v>-953.06</v>
      </c>
      <c r="N225" s="8">
        <v>-902.31</v>
      </c>
      <c r="O225" s="8">
        <v>-1455.91</v>
      </c>
      <c r="P225" s="8">
        <f t="shared" si="12"/>
        <v>80.40000000000032</v>
      </c>
      <c r="Q225" s="8">
        <f t="shared" si="13"/>
        <v>-3311.2799999999997</v>
      </c>
      <c r="S225" s="8">
        <v>80.4</v>
      </c>
      <c r="T225" s="8">
        <f t="shared" si="14"/>
        <v>-3.126388037344441E-13</v>
      </c>
      <c r="U225" s="8">
        <v>-3311.28</v>
      </c>
      <c r="V225" s="8">
        <f t="shared" si="15"/>
        <v>0</v>
      </c>
    </row>
    <row r="226" spans="1:22" ht="12.75">
      <c r="A226" s="4" t="s">
        <v>436</v>
      </c>
      <c r="B226" s="4" t="s">
        <v>437</v>
      </c>
      <c r="C226" s="7">
        <v>-1009.26</v>
      </c>
      <c r="D226" s="7">
        <v>737.75</v>
      </c>
      <c r="E226" s="7">
        <v>-268.41</v>
      </c>
      <c r="F226" s="7">
        <v>-419.48</v>
      </c>
      <c r="G226" s="7">
        <v>668.88</v>
      </c>
      <c r="H226" s="7">
        <v>-355.95</v>
      </c>
      <c r="I226" s="7">
        <v>646.47</v>
      </c>
      <c r="J226" s="7">
        <v>-295.78</v>
      </c>
      <c r="K226" s="7">
        <v>-292.59</v>
      </c>
      <c r="L226" s="7">
        <v>588.37</v>
      </c>
      <c r="M226" s="8">
        <v>-281.86</v>
      </c>
      <c r="N226" s="8">
        <v>-273.57</v>
      </c>
      <c r="O226" s="8">
        <v>-436.82</v>
      </c>
      <c r="P226" s="8">
        <f t="shared" si="12"/>
        <v>17.00999999999999</v>
      </c>
      <c r="Q226" s="8">
        <f t="shared" si="13"/>
        <v>-992.25</v>
      </c>
      <c r="S226" s="8">
        <v>17.01</v>
      </c>
      <c r="T226" s="8">
        <f t="shared" si="14"/>
        <v>0</v>
      </c>
      <c r="U226" s="8">
        <v>-992.25</v>
      </c>
      <c r="V226" s="8">
        <f t="shared" si="15"/>
        <v>0</v>
      </c>
    </row>
    <row r="227" spans="1:22" ht="12.75">
      <c r="A227" s="4" t="s">
        <v>438</v>
      </c>
      <c r="B227" s="4" t="s">
        <v>439</v>
      </c>
      <c r="C227" s="7">
        <v>-752.48</v>
      </c>
      <c r="D227" s="7">
        <v>549.38</v>
      </c>
      <c r="E227" s="7">
        <v>-193.45</v>
      </c>
      <c r="F227" s="7">
        <v>-301.76</v>
      </c>
      <c r="G227" s="7">
        <v>485.69</v>
      </c>
      <c r="H227" s="7">
        <v>-244.26</v>
      </c>
      <c r="I227" s="7">
        <v>456.88</v>
      </c>
      <c r="J227" s="7">
        <v>-215.54</v>
      </c>
      <c r="K227" s="7">
        <v>-188.73</v>
      </c>
      <c r="L227" s="7">
        <v>404.27</v>
      </c>
      <c r="M227" s="8">
        <v>-198.37</v>
      </c>
      <c r="N227" s="8">
        <v>-200.2</v>
      </c>
      <c r="O227" s="8">
        <v>-309.33</v>
      </c>
      <c r="P227" s="8">
        <f t="shared" si="12"/>
        <v>44.58000000000004</v>
      </c>
      <c r="Q227" s="8">
        <f t="shared" si="13"/>
        <v>-707.9</v>
      </c>
      <c r="S227" s="8">
        <v>44.58</v>
      </c>
      <c r="T227" s="8">
        <f t="shared" si="14"/>
        <v>0</v>
      </c>
      <c r="U227" s="8">
        <v>-707.9</v>
      </c>
      <c r="V227" s="8">
        <f t="shared" si="15"/>
        <v>0</v>
      </c>
    </row>
    <row r="228" spans="1:22" ht="12.75">
      <c r="A228" s="4" t="s">
        <v>440</v>
      </c>
      <c r="B228" s="4" t="s">
        <v>441</v>
      </c>
      <c r="C228" s="7">
        <v>-1152.7</v>
      </c>
      <c r="D228" s="7">
        <v>822.74</v>
      </c>
      <c r="E228" s="7">
        <v>-314.56</v>
      </c>
      <c r="F228" s="7">
        <v>-477</v>
      </c>
      <c r="G228" s="7">
        <v>782.31</v>
      </c>
      <c r="H228" s="7">
        <v>-386.96</v>
      </c>
      <c r="I228" s="7">
        <v>726.17</v>
      </c>
      <c r="J228" s="7">
        <v>-347.55</v>
      </c>
      <c r="K228" s="7">
        <v>-326.61</v>
      </c>
      <c r="L228" s="7">
        <v>674.16</v>
      </c>
      <c r="M228" s="8">
        <v>-326.28</v>
      </c>
      <c r="N228" s="8">
        <v>-314.94</v>
      </c>
      <c r="O228" s="8">
        <v>-534.27</v>
      </c>
      <c r="P228" s="8">
        <f t="shared" si="12"/>
        <v>-22.789999999999907</v>
      </c>
      <c r="Q228" s="8">
        <f t="shared" si="13"/>
        <v>-1175.49</v>
      </c>
      <c r="S228" s="8">
        <v>-22.79</v>
      </c>
      <c r="T228" s="8">
        <f t="shared" si="14"/>
        <v>-9.237055564881302E-14</v>
      </c>
      <c r="U228" s="8">
        <v>-1175.49</v>
      </c>
      <c r="V228" s="8">
        <f t="shared" si="15"/>
        <v>0</v>
      </c>
    </row>
    <row r="229" spans="1:22" ht="12.75">
      <c r="A229" s="4" t="s">
        <v>442</v>
      </c>
      <c r="B229" s="4" t="s">
        <v>443</v>
      </c>
      <c r="C229" s="7">
        <v>-178.67</v>
      </c>
      <c r="D229" s="7">
        <v>131.16</v>
      </c>
      <c r="E229" s="7">
        <v>-48.01</v>
      </c>
      <c r="F229" s="7">
        <v>-69.05</v>
      </c>
      <c r="G229" s="7">
        <v>116.65</v>
      </c>
      <c r="H229" s="7">
        <v>-54.95</v>
      </c>
      <c r="I229" s="7">
        <v>102.87</v>
      </c>
      <c r="J229" s="7">
        <v>-49.29</v>
      </c>
      <c r="K229" s="7">
        <v>-51.4</v>
      </c>
      <c r="L229" s="7">
        <v>100.69</v>
      </c>
      <c r="M229" s="8">
        <v>-52.69</v>
      </c>
      <c r="N229" s="8">
        <v>-48.54</v>
      </c>
      <c r="O229" s="8">
        <v>-80.79</v>
      </c>
      <c r="P229" s="8">
        <f t="shared" si="12"/>
        <v>-3.34999999999998</v>
      </c>
      <c r="Q229" s="8">
        <f t="shared" si="13"/>
        <v>-182.01999999999998</v>
      </c>
      <c r="S229" s="8">
        <v>-3.35</v>
      </c>
      <c r="T229" s="8">
        <f t="shared" si="14"/>
        <v>-1.9984014443252818E-14</v>
      </c>
      <c r="U229" s="8">
        <v>-182.02</v>
      </c>
      <c r="V229" s="8">
        <f t="shared" si="15"/>
        <v>0</v>
      </c>
    </row>
    <row r="230" spans="1:22" ht="12.75">
      <c r="A230" s="4" t="s">
        <v>444</v>
      </c>
      <c r="B230" s="4" t="s">
        <v>445</v>
      </c>
      <c r="C230" s="7">
        <v>-11668.91</v>
      </c>
      <c r="D230" s="7">
        <v>-5688.73</v>
      </c>
      <c r="E230" s="7">
        <v>838.1</v>
      </c>
      <c r="F230" s="7">
        <v>5714.59</v>
      </c>
      <c r="G230" s="7">
        <v>514.21</v>
      </c>
      <c r="H230" s="7">
        <v>982.56</v>
      </c>
      <c r="I230" s="7">
        <v>-1664.16</v>
      </c>
      <c r="J230" s="7">
        <v>-2781.55</v>
      </c>
      <c r="K230" s="7">
        <v>-1492.52</v>
      </c>
      <c r="L230" s="7">
        <v>1188.83</v>
      </c>
      <c r="M230" s="8">
        <v>1361.11</v>
      </c>
      <c r="N230" s="8">
        <v>2338.38</v>
      </c>
      <c r="O230" s="8">
        <v>-2630.84</v>
      </c>
      <c r="P230" s="8">
        <f t="shared" si="12"/>
        <v>-1320.0199999999998</v>
      </c>
      <c r="Q230" s="8">
        <f t="shared" si="13"/>
        <v>-12988.93</v>
      </c>
      <c r="S230" s="8">
        <v>-1320.02</v>
      </c>
      <c r="T230" s="8">
        <f t="shared" si="14"/>
        <v>0</v>
      </c>
      <c r="U230" s="8">
        <v>-12988.93</v>
      </c>
      <c r="V230" s="8">
        <f t="shared" si="15"/>
        <v>0</v>
      </c>
    </row>
    <row r="231" spans="1:22" ht="12.75">
      <c r="A231" s="4" t="s">
        <v>446</v>
      </c>
      <c r="B231" s="4" t="s">
        <v>447</v>
      </c>
      <c r="C231" s="7">
        <v>-2223.11</v>
      </c>
      <c r="D231" s="7">
        <v>-868.14</v>
      </c>
      <c r="E231" s="7">
        <v>-116.74</v>
      </c>
      <c r="F231" s="7">
        <v>1046.96</v>
      </c>
      <c r="G231" s="7">
        <v>-231.56</v>
      </c>
      <c r="H231" s="7">
        <v>356.07</v>
      </c>
      <c r="I231" s="7">
        <v>-552.16</v>
      </c>
      <c r="J231" s="7">
        <v>-541.59</v>
      </c>
      <c r="K231" s="7">
        <v>-285.96</v>
      </c>
      <c r="L231" s="7">
        <v>104.35</v>
      </c>
      <c r="M231" s="8">
        <v>427.26</v>
      </c>
      <c r="N231" s="8">
        <v>648.12</v>
      </c>
      <c r="O231" s="8">
        <v>-432.27</v>
      </c>
      <c r="P231" s="8">
        <f t="shared" si="12"/>
        <v>-445.65999999999997</v>
      </c>
      <c r="Q231" s="8">
        <f t="shared" si="13"/>
        <v>-2668.77</v>
      </c>
      <c r="S231" s="8">
        <v>-445.66</v>
      </c>
      <c r="T231" s="8">
        <f t="shared" si="14"/>
        <v>0</v>
      </c>
      <c r="U231" s="8">
        <v>-2668.77</v>
      </c>
      <c r="V231" s="8">
        <f t="shared" si="15"/>
        <v>0</v>
      </c>
    </row>
    <row r="232" spans="1:22" ht="12.75">
      <c r="A232" s="4" t="s">
        <v>448</v>
      </c>
      <c r="B232" s="4" t="s">
        <v>449</v>
      </c>
      <c r="C232" s="7">
        <v>-8745.14</v>
      </c>
      <c r="D232" s="7">
        <v>-4429.37</v>
      </c>
      <c r="E232" s="7">
        <v>395.57</v>
      </c>
      <c r="F232" s="7">
        <v>4168.78</v>
      </c>
      <c r="G232" s="7">
        <v>-329.34</v>
      </c>
      <c r="H232" s="7">
        <v>854.08</v>
      </c>
      <c r="I232" s="7">
        <v>-1710.88</v>
      </c>
      <c r="J232" s="7">
        <v>-2202.39</v>
      </c>
      <c r="K232" s="7">
        <v>-819.16</v>
      </c>
      <c r="L232" s="7">
        <v>1519.38</v>
      </c>
      <c r="M232" s="8">
        <v>1068.42</v>
      </c>
      <c r="N232" s="8">
        <v>1897.47</v>
      </c>
      <c r="O232" s="8">
        <v>-1698.03</v>
      </c>
      <c r="P232" s="8">
        <f t="shared" si="12"/>
        <v>-1285.4699999999998</v>
      </c>
      <c r="Q232" s="8">
        <f t="shared" si="13"/>
        <v>-10030.609999999999</v>
      </c>
      <c r="S232" s="8">
        <v>-1285.47</v>
      </c>
      <c r="T232" s="8">
        <f t="shared" si="14"/>
        <v>0</v>
      </c>
      <c r="U232" s="8">
        <v>-10030.61</v>
      </c>
      <c r="V232" s="8">
        <f t="shared" si="15"/>
        <v>0</v>
      </c>
    </row>
    <row r="233" spans="1:22" ht="12.75">
      <c r="A233" s="4" t="s">
        <v>450</v>
      </c>
      <c r="B233" s="4" t="s">
        <v>451</v>
      </c>
      <c r="C233" s="7">
        <v>-35153.73</v>
      </c>
      <c r="D233" s="7">
        <v>-4888.18</v>
      </c>
      <c r="E233" s="7">
        <v>3970.37</v>
      </c>
      <c r="F233" s="7">
        <v>6867.73</v>
      </c>
      <c r="G233" s="7">
        <v>5568.62</v>
      </c>
      <c r="H233" s="7">
        <v>-5020.47</v>
      </c>
      <c r="I233" s="7">
        <v>-1965.37</v>
      </c>
      <c r="J233" s="7">
        <v>-6916.06</v>
      </c>
      <c r="K233" s="7">
        <v>2465.48</v>
      </c>
      <c r="L233" s="7">
        <v>5926.73</v>
      </c>
      <c r="M233" s="8">
        <v>-409.9</v>
      </c>
      <c r="N233" s="8">
        <v>2668.17</v>
      </c>
      <c r="O233" s="8">
        <v>-6667.37</v>
      </c>
      <c r="P233" s="8">
        <f t="shared" si="12"/>
        <v>1599.749999999999</v>
      </c>
      <c r="Q233" s="8">
        <f t="shared" si="13"/>
        <v>-33553.98</v>
      </c>
      <c r="S233" s="8">
        <v>1599.75</v>
      </c>
      <c r="T233" s="8">
        <f t="shared" si="14"/>
        <v>0</v>
      </c>
      <c r="U233" s="8">
        <v>-33553.98</v>
      </c>
      <c r="V233" s="8">
        <f t="shared" si="15"/>
        <v>0</v>
      </c>
    </row>
    <row r="234" spans="1:22" ht="12.75">
      <c r="A234" s="4" t="s">
        <v>452</v>
      </c>
      <c r="B234" s="4" t="s">
        <v>453</v>
      </c>
      <c r="C234" s="7">
        <v>-72436.78</v>
      </c>
      <c r="D234" s="7">
        <v>-23220.28</v>
      </c>
      <c r="E234" s="7">
        <v>7355.62</v>
      </c>
      <c r="F234" s="7">
        <v>16686.08</v>
      </c>
      <c r="G234" s="7">
        <v>6498.66</v>
      </c>
      <c r="H234" s="7">
        <v>-6225.21</v>
      </c>
      <c r="I234" s="7">
        <v>-9632.74</v>
      </c>
      <c r="J234" s="7">
        <v>-19505.65</v>
      </c>
      <c r="K234" s="7">
        <v>-946.3</v>
      </c>
      <c r="L234" s="7">
        <v>12493.15</v>
      </c>
      <c r="M234" s="8">
        <v>8706.6</v>
      </c>
      <c r="N234" s="8">
        <v>17153.14</v>
      </c>
      <c r="O234" s="8">
        <v>-14925.44</v>
      </c>
      <c r="P234" s="8">
        <f t="shared" si="12"/>
        <v>-5562.369999999999</v>
      </c>
      <c r="Q234" s="8">
        <f t="shared" si="13"/>
        <v>-77999.15</v>
      </c>
      <c r="S234" s="8">
        <v>-5562.37</v>
      </c>
      <c r="T234" s="8">
        <f t="shared" si="14"/>
        <v>0</v>
      </c>
      <c r="U234" s="8">
        <v>-77999.15</v>
      </c>
      <c r="V234" s="8">
        <f t="shared" si="15"/>
        <v>0</v>
      </c>
    </row>
    <row r="235" spans="1:22" ht="12.75">
      <c r="A235" s="4" t="s">
        <v>454</v>
      </c>
      <c r="B235" s="4" t="s">
        <v>455</v>
      </c>
      <c r="C235" s="7">
        <v>-26146.66</v>
      </c>
      <c r="D235" s="7">
        <v>-7517.48</v>
      </c>
      <c r="E235" s="7">
        <v>4968.38</v>
      </c>
      <c r="F235" s="7">
        <v>4035.74</v>
      </c>
      <c r="G235" s="7">
        <v>3639.89</v>
      </c>
      <c r="H235" s="7">
        <v>-4871.39</v>
      </c>
      <c r="I235" s="7">
        <v>-2129.03</v>
      </c>
      <c r="J235" s="7">
        <v>-6372.01</v>
      </c>
      <c r="K235" s="7">
        <v>1650.12</v>
      </c>
      <c r="L235" s="7">
        <v>5203.03</v>
      </c>
      <c r="M235" s="8">
        <v>730.97</v>
      </c>
      <c r="N235" s="8">
        <v>4893.92</v>
      </c>
      <c r="O235" s="8">
        <v>-6235.8</v>
      </c>
      <c r="P235" s="8">
        <f t="shared" si="12"/>
        <v>-2003.6599999999999</v>
      </c>
      <c r="Q235" s="8">
        <f t="shared" si="13"/>
        <v>-28150.32</v>
      </c>
      <c r="S235" s="8">
        <v>-2003.66</v>
      </c>
      <c r="T235" s="8">
        <f t="shared" si="14"/>
        <v>0</v>
      </c>
      <c r="U235" s="8">
        <v>-28150.32</v>
      </c>
      <c r="V235" s="8">
        <f t="shared" si="15"/>
        <v>0</v>
      </c>
    </row>
    <row r="236" spans="1:22" ht="12.75">
      <c r="A236" s="4" t="s">
        <v>456</v>
      </c>
      <c r="B236" s="4" t="s">
        <v>457</v>
      </c>
      <c r="C236" s="7">
        <v>1.83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8">
        <v>0</v>
      </c>
      <c r="N236" s="8">
        <v>0</v>
      </c>
      <c r="O236" s="8">
        <v>0</v>
      </c>
      <c r="P236" s="8">
        <f t="shared" si="12"/>
        <v>0</v>
      </c>
      <c r="Q236" s="8">
        <f t="shared" si="13"/>
        <v>1.83</v>
      </c>
      <c r="S236" s="8">
        <v>0</v>
      </c>
      <c r="T236" s="8">
        <f t="shared" si="14"/>
        <v>0</v>
      </c>
      <c r="U236" s="8">
        <v>1.83</v>
      </c>
      <c r="V236" s="8">
        <f t="shared" si="15"/>
        <v>0</v>
      </c>
    </row>
    <row r="237" spans="1:22" ht="12.75">
      <c r="A237" s="4" t="s">
        <v>458</v>
      </c>
      <c r="B237" s="4" t="s">
        <v>459</v>
      </c>
      <c r="C237" s="7">
        <v>0</v>
      </c>
      <c r="D237" s="7">
        <v>-385964.09</v>
      </c>
      <c r="E237" s="7">
        <v>35087.64</v>
      </c>
      <c r="F237" s="7">
        <v>35087.64</v>
      </c>
      <c r="G237" s="7">
        <v>35087.64</v>
      </c>
      <c r="H237" s="7">
        <v>35087.64</v>
      </c>
      <c r="I237" s="7">
        <v>35087.64</v>
      </c>
      <c r="J237" s="7">
        <v>35087.64</v>
      </c>
      <c r="K237" s="7">
        <v>35087.64</v>
      </c>
      <c r="L237" s="7">
        <v>35087.64</v>
      </c>
      <c r="M237" s="8">
        <v>35087.64</v>
      </c>
      <c r="N237" s="8">
        <v>35087.64</v>
      </c>
      <c r="O237" s="8">
        <v>35087.69</v>
      </c>
      <c r="P237" s="8">
        <f t="shared" si="12"/>
        <v>7.275957614183426E-11</v>
      </c>
      <c r="Q237" s="8">
        <f t="shared" si="13"/>
        <v>7.275957614183426E-11</v>
      </c>
      <c r="S237" s="8">
        <v>0</v>
      </c>
      <c r="T237" s="8">
        <f t="shared" si="14"/>
        <v>-7.275957614183426E-11</v>
      </c>
      <c r="U237" s="8">
        <v>0</v>
      </c>
      <c r="V237" s="8">
        <f t="shared" si="15"/>
        <v>-7.275957614183426E-11</v>
      </c>
    </row>
    <row r="238" spans="1:22" ht="12.75">
      <c r="A238" s="4" t="s">
        <v>460</v>
      </c>
      <c r="B238" s="4" t="s">
        <v>461</v>
      </c>
      <c r="C238" s="7">
        <v>-119512.44</v>
      </c>
      <c r="D238" s="7">
        <v>-35755.79</v>
      </c>
      <c r="E238" s="7">
        <v>-4460.52</v>
      </c>
      <c r="F238" s="7">
        <v>45829.76</v>
      </c>
      <c r="G238" s="7">
        <v>-34709.55</v>
      </c>
      <c r="H238" s="7">
        <v>-49330.52</v>
      </c>
      <c r="I238" s="7">
        <v>81972.78</v>
      </c>
      <c r="J238" s="7">
        <v>-16393.15</v>
      </c>
      <c r="K238" s="7">
        <v>-64103.62</v>
      </c>
      <c r="L238" s="7">
        <v>81987.33</v>
      </c>
      <c r="M238" s="8">
        <v>-30784.1</v>
      </c>
      <c r="N238" s="8">
        <v>-55569.73</v>
      </c>
      <c r="O238" s="8">
        <v>89333.19</v>
      </c>
      <c r="P238" s="8">
        <f t="shared" si="12"/>
        <v>8016.080000000002</v>
      </c>
      <c r="Q238" s="8">
        <f t="shared" si="13"/>
        <v>-111496.36</v>
      </c>
      <c r="S238" s="8">
        <v>8016.08</v>
      </c>
      <c r="T238" s="8">
        <f t="shared" si="14"/>
        <v>0</v>
      </c>
      <c r="U238" s="8">
        <v>-111496.36</v>
      </c>
      <c r="V238" s="8">
        <f t="shared" si="15"/>
        <v>0</v>
      </c>
    </row>
    <row r="239" spans="1:22" ht="12.75">
      <c r="A239" s="4" t="s">
        <v>462</v>
      </c>
      <c r="B239" s="4" t="s">
        <v>463</v>
      </c>
      <c r="C239" s="7">
        <v>-345640.91</v>
      </c>
      <c r="D239" s="7">
        <v>-14658.13</v>
      </c>
      <c r="E239" s="7">
        <v>-24710.46</v>
      </c>
      <c r="F239" s="7">
        <v>-23977.56</v>
      </c>
      <c r="G239" s="7">
        <v>-14207.27</v>
      </c>
      <c r="H239" s="7">
        <v>-11067.62</v>
      </c>
      <c r="I239" s="7">
        <v>-146.25</v>
      </c>
      <c r="J239" s="7">
        <v>-5040.56</v>
      </c>
      <c r="K239" s="7">
        <v>-20318.78</v>
      </c>
      <c r="L239" s="7">
        <v>-15447.78</v>
      </c>
      <c r="M239" s="8">
        <v>-4676.38</v>
      </c>
      <c r="N239" s="8">
        <v>-10096.64</v>
      </c>
      <c r="O239" s="8">
        <v>143638.72</v>
      </c>
      <c r="P239" s="8">
        <f t="shared" si="12"/>
        <v>-708.7099999999919</v>
      </c>
      <c r="Q239" s="8">
        <f t="shared" si="13"/>
        <v>-346349.62</v>
      </c>
      <c r="S239" s="8">
        <v>-708.71</v>
      </c>
      <c r="T239" s="8">
        <f t="shared" si="14"/>
        <v>-8.185452315956354E-12</v>
      </c>
      <c r="U239" s="8">
        <v>-346349.62</v>
      </c>
      <c r="V239" s="8">
        <f t="shared" si="15"/>
        <v>0</v>
      </c>
    </row>
    <row r="240" spans="1:22" ht="12.75">
      <c r="A240" s="4" t="s">
        <v>464</v>
      </c>
      <c r="B240" s="4" t="s">
        <v>465</v>
      </c>
      <c r="C240" s="7">
        <v>0</v>
      </c>
      <c r="D240" s="7">
        <v>7009.13</v>
      </c>
      <c r="E240" s="7">
        <v>-3510.75</v>
      </c>
      <c r="F240" s="7">
        <v>-392.95</v>
      </c>
      <c r="G240" s="7">
        <v>28.44</v>
      </c>
      <c r="H240" s="7">
        <v>-1061.21</v>
      </c>
      <c r="I240" s="7">
        <v>-793.84</v>
      </c>
      <c r="J240" s="7">
        <v>2120.2</v>
      </c>
      <c r="K240" s="7">
        <v>-2187.92</v>
      </c>
      <c r="L240" s="7">
        <v>3980.76</v>
      </c>
      <c r="M240" s="8">
        <v>-4980</v>
      </c>
      <c r="N240" s="8">
        <v>6388.02</v>
      </c>
      <c r="O240" s="8">
        <v>-6599.88</v>
      </c>
      <c r="P240" s="8">
        <f t="shared" si="12"/>
        <v>0</v>
      </c>
      <c r="Q240" s="8">
        <f t="shared" si="13"/>
        <v>0</v>
      </c>
      <c r="S240" s="8">
        <v>0</v>
      </c>
      <c r="T240" s="8">
        <f t="shared" si="14"/>
        <v>0</v>
      </c>
      <c r="U240" s="8">
        <v>0</v>
      </c>
      <c r="V240" s="8">
        <f t="shared" si="15"/>
        <v>0</v>
      </c>
    </row>
    <row r="241" spans="1:22" ht="12.75">
      <c r="A241" s="4" t="s">
        <v>466</v>
      </c>
      <c r="B241" s="4" t="s">
        <v>467</v>
      </c>
      <c r="C241" s="7">
        <v>-6800.44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6800.44</v>
      </c>
      <c r="J241" s="7">
        <v>0</v>
      </c>
      <c r="K241" s="7">
        <v>0</v>
      </c>
      <c r="L241" s="7">
        <v>0</v>
      </c>
      <c r="M241" s="8">
        <v>0</v>
      </c>
      <c r="N241" s="8">
        <v>0</v>
      </c>
      <c r="O241" s="8">
        <v>-1170</v>
      </c>
      <c r="P241" s="8">
        <f t="shared" si="12"/>
        <v>5630.44</v>
      </c>
      <c r="Q241" s="8">
        <f t="shared" si="13"/>
        <v>-1170</v>
      </c>
      <c r="S241" s="8">
        <v>5630.44</v>
      </c>
      <c r="T241" s="8">
        <f t="shared" si="14"/>
        <v>0</v>
      </c>
      <c r="U241" s="8">
        <v>-1170</v>
      </c>
      <c r="V241" s="8">
        <f t="shared" si="15"/>
        <v>0</v>
      </c>
    </row>
    <row r="242" spans="1:22" ht="12.75">
      <c r="A242" s="4" t="s">
        <v>468</v>
      </c>
      <c r="B242" s="4" t="s">
        <v>469</v>
      </c>
      <c r="C242" s="7">
        <v>-17000</v>
      </c>
      <c r="D242" s="7">
        <v>-1333</v>
      </c>
      <c r="E242" s="7">
        <v>-1333</v>
      </c>
      <c r="F242" s="7">
        <v>13667</v>
      </c>
      <c r="G242" s="7">
        <v>-1333</v>
      </c>
      <c r="H242" s="7">
        <v>-1333</v>
      </c>
      <c r="I242" s="7">
        <v>-1333</v>
      </c>
      <c r="J242" s="7">
        <v>-1333</v>
      </c>
      <c r="K242" s="7">
        <v>-1333</v>
      </c>
      <c r="L242" s="7">
        <v>-1333</v>
      </c>
      <c r="M242" s="8">
        <v>-1333</v>
      </c>
      <c r="N242" s="8">
        <v>-1333</v>
      </c>
      <c r="O242" s="8">
        <v>-1337</v>
      </c>
      <c r="P242" s="8">
        <f t="shared" si="12"/>
        <v>-1000</v>
      </c>
      <c r="Q242" s="8">
        <f t="shared" si="13"/>
        <v>-18000</v>
      </c>
      <c r="S242" s="8">
        <v>-1000</v>
      </c>
      <c r="T242" s="8">
        <f t="shared" si="14"/>
        <v>0</v>
      </c>
      <c r="U242" s="8">
        <v>-18000</v>
      </c>
      <c r="V242" s="8">
        <f t="shared" si="15"/>
        <v>0</v>
      </c>
    </row>
    <row r="243" spans="1:22" ht="12.75">
      <c r="A243" s="4" t="s">
        <v>470</v>
      </c>
      <c r="B243" s="4" t="s">
        <v>471</v>
      </c>
      <c r="C243" s="7">
        <v>-155070.47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8">
        <v>0</v>
      </c>
      <c r="N243" s="8">
        <v>0</v>
      </c>
      <c r="O243" s="8">
        <v>0</v>
      </c>
      <c r="P243" s="8">
        <f t="shared" si="12"/>
        <v>0</v>
      </c>
      <c r="Q243" s="8">
        <f t="shared" si="13"/>
        <v>-155070.47</v>
      </c>
      <c r="S243" s="8">
        <v>0</v>
      </c>
      <c r="T243" s="8">
        <f t="shared" si="14"/>
        <v>0</v>
      </c>
      <c r="U243" s="8">
        <v>-155070.47</v>
      </c>
      <c r="V243" s="8">
        <f t="shared" si="15"/>
        <v>0</v>
      </c>
    </row>
    <row r="244" spans="1:22" ht="12.75">
      <c r="A244" s="4" t="s">
        <v>472</v>
      </c>
      <c r="B244" s="4" t="s">
        <v>473</v>
      </c>
      <c r="C244" s="7">
        <v>-12740.99</v>
      </c>
      <c r="D244" s="7">
        <v>0</v>
      </c>
      <c r="E244" s="7">
        <v>0</v>
      </c>
      <c r="F244" s="7">
        <v>0</v>
      </c>
      <c r="G244" s="7">
        <v>3.1</v>
      </c>
      <c r="H244" s="7">
        <v>90.99</v>
      </c>
      <c r="I244" s="7">
        <v>3.84</v>
      </c>
      <c r="J244" s="7">
        <v>0</v>
      </c>
      <c r="K244" s="7">
        <v>-1906.72</v>
      </c>
      <c r="L244" s="7">
        <v>-2060.72</v>
      </c>
      <c r="M244" s="8">
        <v>4110.5</v>
      </c>
      <c r="N244" s="8">
        <v>0</v>
      </c>
      <c r="O244" s="8">
        <v>0</v>
      </c>
      <c r="P244" s="8">
        <f t="shared" si="12"/>
        <v>240.99000000000024</v>
      </c>
      <c r="Q244" s="8">
        <f t="shared" si="13"/>
        <v>-12500</v>
      </c>
      <c r="S244" s="8">
        <v>240.99</v>
      </c>
      <c r="T244" s="8">
        <f t="shared" si="14"/>
        <v>-2.2737367544323206E-13</v>
      </c>
      <c r="U244" s="8">
        <v>-12500</v>
      </c>
      <c r="V244" s="8">
        <f t="shared" si="15"/>
        <v>0</v>
      </c>
    </row>
    <row r="245" spans="1:22" ht="12.75">
      <c r="A245" s="4" t="s">
        <v>474</v>
      </c>
      <c r="B245" s="4" t="s">
        <v>475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8">
        <v>0</v>
      </c>
      <c r="N245" s="8">
        <v>0</v>
      </c>
      <c r="O245" s="8">
        <v>0</v>
      </c>
      <c r="P245" s="8">
        <f t="shared" si="12"/>
        <v>0</v>
      </c>
      <c r="Q245" s="8">
        <f t="shared" si="13"/>
        <v>0</v>
      </c>
      <c r="S245" s="8">
        <v>0</v>
      </c>
      <c r="T245" s="8">
        <f t="shared" si="14"/>
        <v>0</v>
      </c>
      <c r="U245" s="8">
        <v>0</v>
      </c>
      <c r="V245" s="8">
        <f t="shared" si="15"/>
        <v>0</v>
      </c>
    </row>
    <row r="246" spans="1:22" ht="12.75">
      <c r="A246" s="4" t="s">
        <v>476</v>
      </c>
      <c r="B246" s="4" t="s">
        <v>477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8">
        <v>0</v>
      </c>
      <c r="N246" s="8">
        <v>0</v>
      </c>
      <c r="O246" s="8">
        <v>0</v>
      </c>
      <c r="P246" s="8">
        <f t="shared" si="12"/>
        <v>0</v>
      </c>
      <c r="Q246" s="8">
        <f t="shared" si="13"/>
        <v>0</v>
      </c>
      <c r="S246" s="8">
        <v>0</v>
      </c>
      <c r="T246" s="8">
        <f t="shared" si="14"/>
        <v>0</v>
      </c>
      <c r="U246" s="8">
        <v>0</v>
      </c>
      <c r="V246" s="8">
        <f t="shared" si="15"/>
        <v>0</v>
      </c>
    </row>
    <row r="247" spans="1:22" ht="12.75">
      <c r="A247" s="4" t="s">
        <v>478</v>
      </c>
      <c r="B247" s="4" t="s">
        <v>479</v>
      </c>
      <c r="C247" s="7">
        <v>-726455.63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8">
        <v>0</v>
      </c>
      <c r="N247" s="8">
        <v>0</v>
      </c>
      <c r="O247" s="8">
        <v>0</v>
      </c>
      <c r="P247" s="8">
        <f t="shared" si="12"/>
        <v>0</v>
      </c>
      <c r="Q247" s="8">
        <f t="shared" si="13"/>
        <v>-726455.63</v>
      </c>
      <c r="S247" s="8">
        <v>0</v>
      </c>
      <c r="T247" s="8">
        <f t="shared" si="14"/>
        <v>0</v>
      </c>
      <c r="U247" s="8">
        <v>-726455.63</v>
      </c>
      <c r="V247" s="8">
        <f t="shared" si="15"/>
        <v>0</v>
      </c>
    </row>
    <row r="248" spans="1:22" ht="12.75">
      <c r="A248" s="4" t="s">
        <v>480</v>
      </c>
      <c r="B248" s="4" t="s">
        <v>481</v>
      </c>
      <c r="C248" s="7">
        <v>274958.43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8">
        <v>0</v>
      </c>
      <c r="N248" s="8">
        <v>0</v>
      </c>
      <c r="O248" s="8">
        <v>0</v>
      </c>
      <c r="P248" s="8">
        <f t="shared" si="12"/>
        <v>0</v>
      </c>
      <c r="Q248" s="8">
        <f t="shared" si="13"/>
        <v>274958.43</v>
      </c>
      <c r="S248" s="8">
        <v>0</v>
      </c>
      <c r="T248" s="8">
        <f t="shared" si="14"/>
        <v>0</v>
      </c>
      <c r="U248" s="8">
        <v>274958.43</v>
      </c>
      <c r="V248" s="8">
        <f t="shared" si="15"/>
        <v>0</v>
      </c>
    </row>
    <row r="249" spans="1:22" ht="12.75">
      <c r="A249" s="4" t="s">
        <v>482</v>
      </c>
      <c r="B249" s="4" t="s">
        <v>483</v>
      </c>
      <c r="C249" s="7">
        <v>19713325.12</v>
      </c>
      <c r="D249" s="7">
        <v>0</v>
      </c>
      <c r="E249" s="7">
        <v>3606.24</v>
      </c>
      <c r="F249" s="7">
        <v>13191.09</v>
      </c>
      <c r="G249" s="7">
        <v>0</v>
      </c>
      <c r="H249" s="7">
        <v>-1119.21</v>
      </c>
      <c r="I249" s="7">
        <v>0</v>
      </c>
      <c r="J249" s="7">
        <v>0</v>
      </c>
      <c r="K249" s="7">
        <v>2045.43</v>
      </c>
      <c r="L249" s="7">
        <v>15929.87</v>
      </c>
      <c r="M249" s="8">
        <v>10874.69</v>
      </c>
      <c r="N249" s="8">
        <v>7782.13</v>
      </c>
      <c r="O249" s="8">
        <v>0</v>
      </c>
      <c r="P249" s="8">
        <f t="shared" si="12"/>
        <v>52310.240000000005</v>
      </c>
      <c r="Q249" s="8">
        <f t="shared" si="13"/>
        <v>19765635.36</v>
      </c>
      <c r="S249" s="8">
        <v>52310.24</v>
      </c>
      <c r="T249" s="8">
        <f t="shared" si="14"/>
        <v>0</v>
      </c>
      <c r="U249" s="8">
        <v>19765635.36</v>
      </c>
      <c r="V249" s="8">
        <f t="shared" si="15"/>
        <v>0</v>
      </c>
    </row>
    <row r="250" spans="1:22" ht="12.75">
      <c r="A250" s="4" t="s">
        <v>484</v>
      </c>
      <c r="B250" s="4" t="s">
        <v>485</v>
      </c>
      <c r="C250" s="7">
        <v>47988.85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8">
        <v>0</v>
      </c>
      <c r="N250" s="8">
        <v>0</v>
      </c>
      <c r="O250" s="8">
        <v>0</v>
      </c>
      <c r="P250" s="8">
        <f t="shared" si="12"/>
        <v>0</v>
      </c>
      <c r="Q250" s="8">
        <f t="shared" si="13"/>
        <v>47988.85</v>
      </c>
      <c r="S250" s="8">
        <v>0</v>
      </c>
      <c r="T250" s="8">
        <f t="shared" si="14"/>
        <v>0</v>
      </c>
      <c r="U250" s="8">
        <v>47988.85</v>
      </c>
      <c r="V250" s="8">
        <f t="shared" si="15"/>
        <v>0</v>
      </c>
    </row>
    <row r="251" spans="1:22" ht="12.75">
      <c r="A251" s="4" t="s">
        <v>486</v>
      </c>
      <c r="B251" s="4" t="s">
        <v>487</v>
      </c>
      <c r="C251" s="7">
        <v>33207.15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8">
        <v>0</v>
      </c>
      <c r="N251" s="8">
        <v>0</v>
      </c>
      <c r="O251" s="8">
        <v>0</v>
      </c>
      <c r="P251" s="8">
        <f t="shared" si="12"/>
        <v>0</v>
      </c>
      <c r="Q251" s="8">
        <f t="shared" si="13"/>
        <v>33207.15</v>
      </c>
      <c r="S251" s="8">
        <v>0</v>
      </c>
      <c r="T251" s="8">
        <f t="shared" si="14"/>
        <v>0</v>
      </c>
      <c r="U251" s="8">
        <v>33207.15</v>
      </c>
      <c r="V251" s="8">
        <f t="shared" si="15"/>
        <v>0</v>
      </c>
    </row>
    <row r="252" spans="1:22" ht="12.75">
      <c r="A252" s="4" t="s">
        <v>488</v>
      </c>
      <c r="B252" s="4" t="s">
        <v>489</v>
      </c>
      <c r="C252" s="7">
        <v>40988223.83</v>
      </c>
      <c r="D252" s="7">
        <v>73780.24</v>
      </c>
      <c r="E252" s="7">
        <v>50275.45</v>
      </c>
      <c r="F252" s="7">
        <v>51198.96</v>
      </c>
      <c r="G252" s="7">
        <v>72523.44</v>
      </c>
      <c r="H252" s="7">
        <v>41565.1</v>
      </c>
      <c r="I252" s="7">
        <v>302946.51</v>
      </c>
      <c r="J252" s="7">
        <v>95655.74</v>
      </c>
      <c r="K252" s="7">
        <v>126396.62</v>
      </c>
      <c r="L252" s="7">
        <v>64150.61</v>
      </c>
      <c r="M252" s="8">
        <v>305315.05</v>
      </c>
      <c r="N252" s="8">
        <v>53093.02</v>
      </c>
      <c r="O252" s="8">
        <v>79554.22</v>
      </c>
      <c r="P252" s="8">
        <f t="shared" si="12"/>
        <v>1316454.96</v>
      </c>
      <c r="Q252" s="8">
        <f t="shared" si="13"/>
        <v>42304678.79</v>
      </c>
      <c r="S252" s="8">
        <v>1316454.96</v>
      </c>
      <c r="T252" s="8">
        <f t="shared" si="14"/>
        <v>0</v>
      </c>
      <c r="U252" s="8">
        <v>42304678.79</v>
      </c>
      <c r="V252" s="8">
        <f t="shared" si="15"/>
        <v>0</v>
      </c>
    </row>
    <row r="253" spans="1:22" ht="12.75">
      <c r="A253" s="4" t="s">
        <v>490</v>
      </c>
      <c r="B253" s="4" t="s">
        <v>491</v>
      </c>
      <c r="C253" s="7">
        <v>21107444.87</v>
      </c>
      <c r="D253" s="7">
        <v>21442.87</v>
      </c>
      <c r="E253" s="7">
        <v>17847.32</v>
      </c>
      <c r="F253" s="7">
        <v>20961.93</v>
      </c>
      <c r="G253" s="7">
        <v>32031.51</v>
      </c>
      <c r="H253" s="7">
        <v>12049.51</v>
      </c>
      <c r="I253" s="7">
        <v>65111.25</v>
      </c>
      <c r="J253" s="7">
        <v>36297.15</v>
      </c>
      <c r="K253" s="7">
        <v>31076.02</v>
      </c>
      <c r="L253" s="7">
        <v>15818.92</v>
      </c>
      <c r="M253" s="8">
        <v>86984.92</v>
      </c>
      <c r="N253" s="8">
        <v>10567.78</v>
      </c>
      <c r="O253" s="8">
        <v>23123.04</v>
      </c>
      <c r="P253" s="8">
        <f t="shared" si="12"/>
        <v>373312.22000000003</v>
      </c>
      <c r="Q253" s="8">
        <f t="shared" si="13"/>
        <v>21480757.09</v>
      </c>
      <c r="S253" s="8">
        <v>373312.22</v>
      </c>
      <c r="T253" s="8">
        <f t="shared" si="14"/>
        <v>0</v>
      </c>
      <c r="U253" s="8">
        <v>21480757.09</v>
      </c>
      <c r="V253" s="8">
        <f t="shared" si="15"/>
        <v>0</v>
      </c>
    </row>
    <row r="254" spans="1:22" ht="12.75">
      <c r="A254" s="4" t="s">
        <v>492</v>
      </c>
      <c r="B254" s="4" t="s">
        <v>493</v>
      </c>
      <c r="C254" s="7">
        <v>4752560.95</v>
      </c>
      <c r="D254" s="7">
        <v>2530.65</v>
      </c>
      <c r="E254" s="7">
        <v>193.04</v>
      </c>
      <c r="F254" s="7">
        <v>36781.97</v>
      </c>
      <c r="G254" s="7">
        <v>458.11</v>
      </c>
      <c r="H254" s="7">
        <v>4285.69</v>
      </c>
      <c r="I254" s="7">
        <v>2340.39</v>
      </c>
      <c r="J254" s="7">
        <v>9239.45</v>
      </c>
      <c r="K254" s="7">
        <v>5291.36</v>
      </c>
      <c r="L254" s="7">
        <v>3084.48</v>
      </c>
      <c r="M254" s="8">
        <v>3777.57</v>
      </c>
      <c r="N254" s="8">
        <v>0</v>
      </c>
      <c r="O254" s="8">
        <v>14760.62</v>
      </c>
      <c r="P254" s="8">
        <f t="shared" si="12"/>
        <v>82743.33</v>
      </c>
      <c r="Q254" s="8">
        <f t="shared" si="13"/>
        <v>4835304.28</v>
      </c>
      <c r="S254" s="8">
        <v>82743.33</v>
      </c>
      <c r="T254" s="8">
        <f t="shared" si="14"/>
        <v>0</v>
      </c>
      <c r="U254" s="8">
        <v>4835304.28</v>
      </c>
      <c r="V254" s="8">
        <f t="shared" si="15"/>
        <v>0</v>
      </c>
    </row>
    <row r="255" spans="1:22" ht="12.75">
      <c r="A255" s="4" t="s">
        <v>494</v>
      </c>
      <c r="B255" s="4" t="s">
        <v>495</v>
      </c>
      <c r="C255" s="7">
        <v>15631493.53</v>
      </c>
      <c r="D255" s="7">
        <v>69869.97</v>
      </c>
      <c r="E255" s="7">
        <v>68828.46</v>
      </c>
      <c r="F255" s="7">
        <v>36173.95</v>
      </c>
      <c r="G255" s="7">
        <v>121989.66</v>
      </c>
      <c r="H255" s="7">
        <v>53975.28</v>
      </c>
      <c r="I255" s="7">
        <v>35699.56</v>
      </c>
      <c r="J255" s="7">
        <v>52172.5</v>
      </c>
      <c r="K255" s="7">
        <v>31197.33</v>
      </c>
      <c r="L255" s="7">
        <v>20843.03</v>
      </c>
      <c r="M255" s="8">
        <v>92996.83</v>
      </c>
      <c r="N255" s="8">
        <v>54981.21</v>
      </c>
      <c r="O255" s="8">
        <v>142069.42</v>
      </c>
      <c r="P255" s="8">
        <f t="shared" si="12"/>
        <v>780797.2000000001</v>
      </c>
      <c r="Q255" s="8">
        <f t="shared" si="13"/>
        <v>16412290.729999999</v>
      </c>
      <c r="S255" s="8">
        <v>780797.2</v>
      </c>
      <c r="T255" s="8">
        <f t="shared" si="14"/>
        <v>0</v>
      </c>
      <c r="U255" s="8">
        <v>16412290.73</v>
      </c>
      <c r="V255" s="8">
        <f t="shared" si="15"/>
        <v>0</v>
      </c>
    </row>
    <row r="256" spans="1:22" ht="12.75">
      <c r="A256" s="4" t="s">
        <v>496</v>
      </c>
      <c r="B256" s="4" t="s">
        <v>497</v>
      </c>
      <c r="C256" s="7">
        <v>21325926.82</v>
      </c>
      <c r="D256" s="7">
        <v>50690.58</v>
      </c>
      <c r="E256" s="7">
        <v>18634.35</v>
      </c>
      <c r="F256" s="7">
        <v>53182.98</v>
      </c>
      <c r="G256" s="7">
        <v>21469.74</v>
      </c>
      <c r="H256" s="7">
        <v>-19123.34</v>
      </c>
      <c r="I256" s="7">
        <v>57874.97</v>
      </c>
      <c r="J256" s="7">
        <v>55474.6</v>
      </c>
      <c r="K256" s="7">
        <v>79382.85</v>
      </c>
      <c r="L256" s="7">
        <v>149094.72</v>
      </c>
      <c r="M256" s="8">
        <v>-47227.72</v>
      </c>
      <c r="N256" s="8">
        <v>22942.86</v>
      </c>
      <c r="O256" s="8">
        <v>132476.6</v>
      </c>
      <c r="P256" s="8">
        <f t="shared" si="12"/>
        <v>574873.19</v>
      </c>
      <c r="Q256" s="8">
        <f t="shared" si="13"/>
        <v>21900800.01</v>
      </c>
      <c r="S256" s="8">
        <v>574873.19</v>
      </c>
      <c r="T256" s="8">
        <f t="shared" si="14"/>
        <v>0</v>
      </c>
      <c r="U256" s="8">
        <v>21900800.01</v>
      </c>
      <c r="V256" s="8">
        <f t="shared" si="15"/>
        <v>0</v>
      </c>
    </row>
    <row r="257" spans="1:22" ht="12.75">
      <c r="A257" s="4" t="s">
        <v>498</v>
      </c>
      <c r="B257" s="4" t="s">
        <v>499</v>
      </c>
      <c r="C257" s="7">
        <v>9539612.95</v>
      </c>
      <c r="D257" s="7">
        <v>38574.2</v>
      </c>
      <c r="E257" s="7">
        <v>34275.01</v>
      </c>
      <c r="F257" s="7">
        <v>56605.54</v>
      </c>
      <c r="G257" s="7">
        <v>62113.56</v>
      </c>
      <c r="H257" s="7">
        <v>18969.16</v>
      </c>
      <c r="I257" s="7">
        <v>42886.12</v>
      </c>
      <c r="J257" s="7">
        <v>37809.5</v>
      </c>
      <c r="K257" s="7">
        <v>33672.79</v>
      </c>
      <c r="L257" s="7">
        <v>29072.62</v>
      </c>
      <c r="M257" s="8">
        <v>41980.06</v>
      </c>
      <c r="N257" s="8">
        <v>29833.94</v>
      </c>
      <c r="O257" s="8">
        <v>40204.68</v>
      </c>
      <c r="P257" s="8">
        <f t="shared" si="12"/>
        <v>465997.17999999993</v>
      </c>
      <c r="Q257" s="8">
        <f t="shared" si="13"/>
        <v>10005610.129999999</v>
      </c>
      <c r="S257" s="8">
        <v>465997.18</v>
      </c>
      <c r="T257" s="8">
        <f t="shared" si="14"/>
        <v>0</v>
      </c>
      <c r="U257" s="8">
        <v>10005610.13</v>
      </c>
      <c r="V257" s="8">
        <f t="shared" si="15"/>
        <v>0</v>
      </c>
    </row>
    <row r="258" spans="1:22" ht="12.75">
      <c r="A258" s="4" t="s">
        <v>500</v>
      </c>
      <c r="B258" s="4" t="s">
        <v>501</v>
      </c>
      <c r="C258" s="7">
        <v>1981401.75</v>
      </c>
      <c r="D258" s="7">
        <v>2371.96</v>
      </c>
      <c r="E258" s="7">
        <v>6709.68</v>
      </c>
      <c r="F258" s="7">
        <v>1790.57</v>
      </c>
      <c r="G258" s="7">
        <v>-1615.77</v>
      </c>
      <c r="H258" s="7">
        <v>2318.56</v>
      </c>
      <c r="I258" s="7">
        <v>-7229.1</v>
      </c>
      <c r="J258" s="7">
        <v>-4733.92</v>
      </c>
      <c r="K258" s="7">
        <v>7391.25</v>
      </c>
      <c r="L258" s="7">
        <v>-2677.71</v>
      </c>
      <c r="M258" s="8">
        <v>-3822.8</v>
      </c>
      <c r="N258" s="8">
        <v>3567.72</v>
      </c>
      <c r="O258" s="8">
        <v>-2410.79</v>
      </c>
      <c r="P258" s="8">
        <f t="shared" si="12"/>
        <v>1659.6499999999974</v>
      </c>
      <c r="Q258" s="8">
        <f t="shared" si="13"/>
        <v>1983061.4</v>
      </c>
      <c r="S258" s="8">
        <v>1659.65</v>
      </c>
      <c r="T258" s="8">
        <f t="shared" si="14"/>
        <v>2.7284841053187847E-12</v>
      </c>
      <c r="U258" s="8">
        <v>1983061.4</v>
      </c>
      <c r="V258" s="8">
        <f t="shared" si="15"/>
        <v>0</v>
      </c>
    </row>
    <row r="259" spans="1:22" ht="12.75">
      <c r="A259" s="4" t="s">
        <v>502</v>
      </c>
      <c r="B259" s="4" t="s">
        <v>503</v>
      </c>
      <c r="C259" s="7">
        <v>5107062.3</v>
      </c>
      <c r="D259" s="7">
        <v>30123</v>
      </c>
      <c r="E259" s="7">
        <v>-1084.55</v>
      </c>
      <c r="F259" s="7">
        <v>0</v>
      </c>
      <c r="G259" s="7">
        <v>-5693.65</v>
      </c>
      <c r="H259" s="7">
        <v>-2075.78</v>
      </c>
      <c r="I259" s="7">
        <v>-948.15</v>
      </c>
      <c r="J259" s="7">
        <v>-2942.27</v>
      </c>
      <c r="K259" s="7">
        <v>-3275.69</v>
      </c>
      <c r="L259" s="7">
        <v>-4703.12</v>
      </c>
      <c r="M259" s="8">
        <v>-2684.23</v>
      </c>
      <c r="N259" s="8">
        <v>-948.15</v>
      </c>
      <c r="O259" s="8">
        <v>-1653.95</v>
      </c>
      <c r="P259" s="8">
        <f t="shared" si="12"/>
        <v>4113.460000000002</v>
      </c>
      <c r="Q259" s="8">
        <f t="shared" si="13"/>
        <v>5111175.76</v>
      </c>
      <c r="S259" s="8">
        <v>4113.46</v>
      </c>
      <c r="T259" s="8">
        <f t="shared" si="14"/>
        <v>0</v>
      </c>
      <c r="U259" s="8">
        <v>5111175.76</v>
      </c>
      <c r="V259" s="8">
        <f t="shared" si="15"/>
        <v>0</v>
      </c>
    </row>
    <row r="260" spans="1:22" ht="12.75">
      <c r="A260" s="4" t="s">
        <v>504</v>
      </c>
      <c r="B260" s="4" t="s">
        <v>505</v>
      </c>
      <c r="C260" s="7">
        <v>53643.93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8">
        <v>0</v>
      </c>
      <c r="N260" s="8">
        <v>0</v>
      </c>
      <c r="O260" s="8">
        <v>0</v>
      </c>
      <c r="P260" s="8">
        <f t="shared" si="12"/>
        <v>0</v>
      </c>
      <c r="Q260" s="8">
        <f t="shared" si="13"/>
        <v>53643.93</v>
      </c>
      <c r="S260" s="8">
        <v>0</v>
      </c>
      <c r="T260" s="8">
        <f t="shared" si="14"/>
        <v>0</v>
      </c>
      <c r="U260" s="8">
        <v>53643.93</v>
      </c>
      <c r="V260" s="8">
        <f t="shared" si="15"/>
        <v>0</v>
      </c>
    </row>
    <row r="261" spans="1:22" ht="12.75">
      <c r="A261" s="4" t="s">
        <v>506</v>
      </c>
      <c r="B261" s="4" t="s">
        <v>507</v>
      </c>
      <c r="C261" s="7">
        <v>65234.43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8">
        <v>0</v>
      </c>
      <c r="N261" s="8">
        <v>0</v>
      </c>
      <c r="O261" s="8">
        <v>0</v>
      </c>
      <c r="P261" s="8">
        <f t="shared" si="12"/>
        <v>0</v>
      </c>
      <c r="Q261" s="8">
        <f t="shared" si="13"/>
        <v>65234.43</v>
      </c>
      <c r="S261" s="8">
        <v>0</v>
      </c>
      <c r="T261" s="8">
        <f t="shared" si="14"/>
        <v>0</v>
      </c>
      <c r="U261" s="8">
        <v>65234.43</v>
      </c>
      <c r="V261" s="8">
        <f t="shared" si="15"/>
        <v>0</v>
      </c>
    </row>
    <row r="262" spans="1:22" ht="12.75">
      <c r="A262" s="4" t="s">
        <v>508</v>
      </c>
      <c r="B262" s="4" t="s">
        <v>509</v>
      </c>
      <c r="C262" s="7">
        <v>1422426.15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8">
        <v>0</v>
      </c>
      <c r="N262" s="8">
        <v>0</v>
      </c>
      <c r="O262" s="8">
        <v>0</v>
      </c>
      <c r="P262" s="8">
        <f t="shared" si="12"/>
        <v>0</v>
      </c>
      <c r="Q262" s="8">
        <f t="shared" si="13"/>
        <v>1422426.15</v>
      </c>
      <c r="S262" s="8">
        <v>0</v>
      </c>
      <c r="T262" s="8">
        <f t="shared" si="14"/>
        <v>0</v>
      </c>
      <c r="U262" s="8">
        <v>1422426.15</v>
      </c>
      <c r="V262" s="8">
        <f t="shared" si="15"/>
        <v>0</v>
      </c>
    </row>
    <row r="263" spans="1:22" ht="12.75">
      <c r="A263" s="4" t="s">
        <v>510</v>
      </c>
      <c r="B263" s="4" t="s">
        <v>511</v>
      </c>
      <c r="C263" s="7">
        <v>2276948.85</v>
      </c>
      <c r="D263" s="7">
        <v>11064.73</v>
      </c>
      <c r="E263" s="7">
        <v>5094.32</v>
      </c>
      <c r="F263" s="7">
        <v>9166.27</v>
      </c>
      <c r="G263" s="7">
        <v>8618.12</v>
      </c>
      <c r="H263" s="7">
        <v>9433.77</v>
      </c>
      <c r="I263" s="7">
        <v>15924.02</v>
      </c>
      <c r="J263" s="7">
        <v>5791.44</v>
      </c>
      <c r="K263" s="7">
        <v>2894.76</v>
      </c>
      <c r="L263" s="7">
        <v>6589.39</v>
      </c>
      <c r="M263" s="8">
        <v>7362.09</v>
      </c>
      <c r="N263" s="8">
        <v>7356.24</v>
      </c>
      <c r="O263" s="8">
        <v>16895.51</v>
      </c>
      <c r="P263" s="8">
        <f t="shared" si="12"/>
        <v>106190.66</v>
      </c>
      <c r="Q263" s="8">
        <f t="shared" si="13"/>
        <v>2383139.5100000002</v>
      </c>
      <c r="S263" s="8">
        <v>106190.66</v>
      </c>
      <c r="T263" s="8">
        <f t="shared" si="14"/>
        <v>0</v>
      </c>
      <c r="U263" s="8">
        <v>2383139.51</v>
      </c>
      <c r="V263" s="8">
        <f t="shared" si="15"/>
        <v>0</v>
      </c>
    </row>
    <row r="264" spans="1:22" ht="12.75">
      <c r="A264" s="4" t="s">
        <v>512</v>
      </c>
      <c r="B264" s="4" t="s">
        <v>513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8">
        <v>0</v>
      </c>
      <c r="N264" s="8">
        <v>0</v>
      </c>
      <c r="O264" s="8">
        <v>0</v>
      </c>
      <c r="P264" s="8">
        <f t="shared" si="12"/>
        <v>0</v>
      </c>
      <c r="Q264" s="8">
        <f t="shared" si="13"/>
        <v>0</v>
      </c>
      <c r="S264" s="8">
        <v>0</v>
      </c>
      <c r="T264" s="8">
        <f t="shared" si="14"/>
        <v>0</v>
      </c>
      <c r="U264" s="8">
        <v>0</v>
      </c>
      <c r="V264" s="8">
        <f t="shared" si="15"/>
        <v>0</v>
      </c>
    </row>
    <row r="265" spans="1:22" ht="12.75">
      <c r="A265" s="4" t="s">
        <v>514</v>
      </c>
      <c r="B265" s="4" t="s">
        <v>515</v>
      </c>
      <c r="C265" s="7">
        <v>623613.46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690.75</v>
      </c>
      <c r="L265" s="7">
        <v>-720.82</v>
      </c>
      <c r="M265" s="8">
        <v>0</v>
      </c>
      <c r="N265" s="8">
        <v>0</v>
      </c>
      <c r="O265" s="8">
        <v>0</v>
      </c>
      <c r="P265" s="8">
        <f aca="true" t="shared" si="16" ref="P265:P277">SUM(D265:O265)</f>
        <v>-30.07000000000005</v>
      </c>
      <c r="Q265" s="8">
        <f aca="true" t="shared" si="17" ref="Q265:Q277">+C265+P265</f>
        <v>623583.39</v>
      </c>
      <c r="S265" s="8">
        <v>-30.07</v>
      </c>
      <c r="T265" s="8">
        <f aca="true" t="shared" si="18" ref="T265:T277">+S265-P265</f>
        <v>4.973799150320701E-14</v>
      </c>
      <c r="U265" s="8">
        <v>623583.39</v>
      </c>
      <c r="V265" s="8">
        <f aca="true" t="shared" si="19" ref="V265:V277">+U265-Q265</f>
        <v>0</v>
      </c>
    </row>
    <row r="266" spans="1:22" ht="12.75">
      <c r="A266" s="4" t="s">
        <v>516</v>
      </c>
      <c r="B266" s="4" t="s">
        <v>517</v>
      </c>
      <c r="C266" s="7">
        <v>86866.25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8">
        <v>0</v>
      </c>
      <c r="N266" s="8">
        <v>0</v>
      </c>
      <c r="O266" s="8">
        <v>0</v>
      </c>
      <c r="P266" s="8">
        <f t="shared" si="16"/>
        <v>0</v>
      </c>
      <c r="Q266" s="8">
        <f t="shared" si="17"/>
        <v>86866.25</v>
      </c>
      <c r="S266" s="8">
        <v>0</v>
      </c>
      <c r="T266" s="8">
        <f t="shared" si="18"/>
        <v>0</v>
      </c>
      <c r="U266" s="8">
        <v>86866.25</v>
      </c>
      <c r="V266" s="8">
        <f t="shared" si="19"/>
        <v>0</v>
      </c>
    </row>
    <row r="267" spans="1:22" ht="12.75">
      <c r="A267" s="4" t="s">
        <v>518</v>
      </c>
      <c r="B267" s="4" t="s">
        <v>519</v>
      </c>
      <c r="C267" s="7">
        <v>2801667.5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8">
        <v>0</v>
      </c>
      <c r="N267" s="8">
        <v>0</v>
      </c>
      <c r="O267" s="8">
        <v>0</v>
      </c>
      <c r="P267" s="8">
        <f t="shared" si="16"/>
        <v>0</v>
      </c>
      <c r="Q267" s="8">
        <f t="shared" si="17"/>
        <v>2801667.5</v>
      </c>
      <c r="S267" s="8">
        <v>0</v>
      </c>
      <c r="T267" s="8">
        <f t="shared" si="18"/>
        <v>0</v>
      </c>
      <c r="U267" s="8">
        <v>2801667.5</v>
      </c>
      <c r="V267" s="8">
        <f t="shared" si="19"/>
        <v>0</v>
      </c>
    </row>
    <row r="268" spans="1:22" ht="12.75">
      <c r="A268" s="4" t="s">
        <v>520</v>
      </c>
      <c r="B268" s="4" t="s">
        <v>521</v>
      </c>
      <c r="C268" s="7">
        <v>315234.37</v>
      </c>
      <c r="D268" s="7">
        <v>-145.65</v>
      </c>
      <c r="E268" s="7">
        <v>0</v>
      </c>
      <c r="F268" s="7">
        <v>-25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8">
        <v>0</v>
      </c>
      <c r="N268" s="8">
        <v>0</v>
      </c>
      <c r="O268" s="8">
        <v>0</v>
      </c>
      <c r="P268" s="8">
        <f t="shared" si="16"/>
        <v>-170.65</v>
      </c>
      <c r="Q268" s="8">
        <f t="shared" si="17"/>
        <v>315063.72</v>
      </c>
      <c r="S268" s="8">
        <v>-170.65</v>
      </c>
      <c r="T268" s="8">
        <f t="shared" si="18"/>
        <v>0</v>
      </c>
      <c r="U268" s="8">
        <v>315063.72</v>
      </c>
      <c r="V268" s="8">
        <f t="shared" si="19"/>
        <v>0</v>
      </c>
    </row>
    <row r="269" spans="1:22" ht="12.75">
      <c r="A269" s="4" t="s">
        <v>522</v>
      </c>
      <c r="B269" s="4" t="s">
        <v>523</v>
      </c>
      <c r="C269" s="7">
        <v>428076.06</v>
      </c>
      <c r="D269" s="7">
        <v>9752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1333.49</v>
      </c>
      <c r="L269" s="7">
        <v>-1683.28</v>
      </c>
      <c r="M269" s="8">
        <v>2913.89</v>
      </c>
      <c r="N269" s="8">
        <v>1436.88</v>
      </c>
      <c r="O269" s="8">
        <v>0</v>
      </c>
      <c r="P269" s="8">
        <f t="shared" si="16"/>
        <v>13752.98</v>
      </c>
      <c r="Q269" s="8">
        <f t="shared" si="17"/>
        <v>441829.04</v>
      </c>
      <c r="S269" s="8">
        <v>13752.98</v>
      </c>
      <c r="T269" s="8">
        <f t="shared" si="18"/>
        <v>0</v>
      </c>
      <c r="U269" s="8">
        <v>441829.04</v>
      </c>
      <c r="V269" s="8">
        <f t="shared" si="19"/>
        <v>0</v>
      </c>
    </row>
    <row r="270" spans="1:22" ht="12.75">
      <c r="A270" s="4" t="s">
        <v>524</v>
      </c>
      <c r="B270" s="4" t="s">
        <v>525</v>
      </c>
      <c r="C270" s="7">
        <v>3365590.49</v>
      </c>
      <c r="D270" s="7">
        <v>0</v>
      </c>
      <c r="E270" s="7">
        <v>-15052</v>
      </c>
      <c r="F270" s="7">
        <v>0</v>
      </c>
      <c r="G270" s="7">
        <v>0</v>
      </c>
      <c r="H270" s="7">
        <v>0</v>
      </c>
      <c r="I270" s="7">
        <v>0</v>
      </c>
      <c r="J270" s="7">
        <v>32635.45</v>
      </c>
      <c r="K270" s="7">
        <v>0</v>
      </c>
      <c r="L270" s="7">
        <v>0</v>
      </c>
      <c r="M270" s="8">
        <v>0</v>
      </c>
      <c r="N270" s="8">
        <v>0</v>
      </c>
      <c r="O270" s="8">
        <v>-130791.98</v>
      </c>
      <c r="P270" s="8">
        <f t="shared" si="16"/>
        <v>-113208.53</v>
      </c>
      <c r="Q270" s="8">
        <f t="shared" si="17"/>
        <v>3252381.9600000004</v>
      </c>
      <c r="S270" s="8">
        <v>-113208.53</v>
      </c>
      <c r="T270" s="8">
        <f t="shared" si="18"/>
        <v>0</v>
      </c>
      <c r="U270" s="8">
        <v>3252381.96</v>
      </c>
      <c r="V270" s="8">
        <f t="shared" si="19"/>
        <v>0</v>
      </c>
    </row>
    <row r="271" spans="1:22" ht="12.75">
      <c r="A271" s="4" t="s">
        <v>526</v>
      </c>
      <c r="B271" s="4" t="s">
        <v>527</v>
      </c>
      <c r="C271" s="7">
        <v>629153.37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8">
        <v>16723.14</v>
      </c>
      <c r="N271" s="8">
        <v>-90.3</v>
      </c>
      <c r="O271" s="8">
        <v>0</v>
      </c>
      <c r="P271" s="8">
        <f t="shared" si="16"/>
        <v>16632.84</v>
      </c>
      <c r="Q271" s="8">
        <f t="shared" si="17"/>
        <v>645786.21</v>
      </c>
      <c r="S271" s="8">
        <v>16632.84</v>
      </c>
      <c r="T271" s="8">
        <f t="shared" si="18"/>
        <v>0</v>
      </c>
      <c r="U271" s="8">
        <v>645786.21</v>
      </c>
      <c r="V271" s="8">
        <f t="shared" si="19"/>
        <v>0</v>
      </c>
    </row>
    <row r="272" spans="1:22" ht="12.75">
      <c r="A272" s="4" t="s">
        <v>528</v>
      </c>
      <c r="B272" s="4" t="s">
        <v>529</v>
      </c>
      <c r="C272" s="7">
        <v>99558.15</v>
      </c>
      <c r="D272" s="7">
        <v>0</v>
      </c>
      <c r="E272" s="7">
        <v>324.22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8">
        <v>0</v>
      </c>
      <c r="N272" s="8">
        <v>0</v>
      </c>
      <c r="O272" s="8">
        <v>0</v>
      </c>
      <c r="P272" s="8">
        <f t="shared" si="16"/>
        <v>324.22</v>
      </c>
      <c r="Q272" s="8">
        <f t="shared" si="17"/>
        <v>99882.37</v>
      </c>
      <c r="S272" s="8">
        <v>324.22</v>
      </c>
      <c r="T272" s="8">
        <f t="shared" si="18"/>
        <v>0</v>
      </c>
      <c r="U272" s="8">
        <v>99882.37</v>
      </c>
      <c r="V272" s="8">
        <f t="shared" si="19"/>
        <v>0</v>
      </c>
    </row>
    <row r="273" spans="1:22" ht="12.75">
      <c r="A273" s="4" t="s">
        <v>530</v>
      </c>
      <c r="B273" s="4" t="s">
        <v>531</v>
      </c>
      <c r="C273" s="7">
        <v>675543.76</v>
      </c>
      <c r="D273" s="7">
        <v>1720.49</v>
      </c>
      <c r="E273" s="7">
        <v>2975.63</v>
      </c>
      <c r="F273" s="7">
        <v>4075.15</v>
      </c>
      <c r="G273" s="7">
        <v>3718.98</v>
      </c>
      <c r="H273" s="7">
        <v>3268.13</v>
      </c>
      <c r="I273" s="7">
        <v>1237.55</v>
      </c>
      <c r="J273" s="7">
        <v>1477.98</v>
      </c>
      <c r="K273" s="7">
        <v>1532.13</v>
      </c>
      <c r="L273" s="7">
        <v>7776.16</v>
      </c>
      <c r="M273" s="8">
        <v>4398.37</v>
      </c>
      <c r="N273" s="8">
        <v>0</v>
      </c>
      <c r="O273" s="8">
        <v>4064.36</v>
      </c>
      <c r="P273" s="8">
        <f t="shared" si="16"/>
        <v>36244.93</v>
      </c>
      <c r="Q273" s="8">
        <f t="shared" si="17"/>
        <v>711788.6900000001</v>
      </c>
      <c r="S273" s="8">
        <v>36244.93</v>
      </c>
      <c r="T273" s="8">
        <f t="shared" si="18"/>
        <v>0</v>
      </c>
      <c r="U273" s="8">
        <v>711788.69</v>
      </c>
      <c r="V273" s="8">
        <f t="shared" si="19"/>
        <v>0</v>
      </c>
    </row>
    <row r="274" spans="1:22" ht="12.75">
      <c r="A274" s="4" t="s">
        <v>532</v>
      </c>
      <c r="B274" s="4" t="s">
        <v>533</v>
      </c>
      <c r="C274" s="7">
        <v>236907.09</v>
      </c>
      <c r="D274" s="7">
        <v>0</v>
      </c>
      <c r="E274" s="7">
        <v>347.8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618.28</v>
      </c>
      <c r="M274" s="8">
        <v>8617.87</v>
      </c>
      <c r="N274" s="8">
        <v>0</v>
      </c>
      <c r="O274" s="8">
        <v>0</v>
      </c>
      <c r="P274" s="8">
        <f t="shared" si="16"/>
        <v>9583.95</v>
      </c>
      <c r="Q274" s="8">
        <f t="shared" si="17"/>
        <v>246491.04</v>
      </c>
      <c r="S274" s="8">
        <v>9583.95</v>
      </c>
      <c r="T274" s="8">
        <f t="shared" si="18"/>
        <v>0</v>
      </c>
      <c r="U274" s="8">
        <v>246491.04</v>
      </c>
      <c r="V274" s="8">
        <f t="shared" si="19"/>
        <v>0</v>
      </c>
    </row>
    <row r="275" spans="1:22" ht="12.75">
      <c r="A275" s="4" t="s">
        <v>534</v>
      </c>
      <c r="B275" s="4" t="s">
        <v>535</v>
      </c>
      <c r="C275" s="7">
        <v>497706.73</v>
      </c>
      <c r="D275" s="7">
        <v>0</v>
      </c>
      <c r="E275" s="7">
        <v>145720.92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8089.48</v>
      </c>
      <c r="M275" s="8">
        <v>0</v>
      </c>
      <c r="N275" s="8">
        <v>0</v>
      </c>
      <c r="O275" s="8">
        <v>0</v>
      </c>
      <c r="P275" s="8">
        <f t="shared" si="16"/>
        <v>153810.40000000002</v>
      </c>
      <c r="Q275" s="8">
        <f t="shared" si="17"/>
        <v>651517.13</v>
      </c>
      <c r="S275" s="8">
        <v>153810.4</v>
      </c>
      <c r="T275" s="8">
        <f t="shared" si="18"/>
        <v>0</v>
      </c>
      <c r="U275" s="8">
        <v>651517.13</v>
      </c>
      <c r="V275" s="8">
        <f t="shared" si="19"/>
        <v>0</v>
      </c>
    </row>
    <row r="276" spans="1:22" ht="12.75">
      <c r="A276" s="4" t="s">
        <v>536</v>
      </c>
      <c r="B276" s="4" t="s">
        <v>537</v>
      </c>
      <c r="C276" s="7">
        <v>884271.95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8">
        <v>0</v>
      </c>
      <c r="N276" s="8">
        <v>0</v>
      </c>
      <c r="O276" s="8">
        <v>0</v>
      </c>
      <c r="P276" s="8">
        <f t="shared" si="16"/>
        <v>0</v>
      </c>
      <c r="Q276" s="8">
        <f t="shared" si="17"/>
        <v>884271.95</v>
      </c>
      <c r="S276" s="8">
        <v>0</v>
      </c>
      <c r="T276" s="8">
        <f t="shared" si="18"/>
        <v>0</v>
      </c>
      <c r="U276" s="8">
        <v>884271.95</v>
      </c>
      <c r="V276" s="8">
        <f t="shared" si="19"/>
        <v>0</v>
      </c>
    </row>
    <row r="277" spans="1:22" ht="12.75">
      <c r="A277" s="4" t="s">
        <v>538</v>
      </c>
      <c r="B277" s="4" t="s">
        <v>539</v>
      </c>
      <c r="C277" s="7">
        <v>180774.52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18944.75</v>
      </c>
      <c r="J277" s="7">
        <v>0</v>
      </c>
      <c r="K277" s="7">
        <v>0</v>
      </c>
      <c r="L277" s="7">
        <v>0</v>
      </c>
      <c r="M277" s="8">
        <v>14500</v>
      </c>
      <c r="N277" s="8">
        <v>0</v>
      </c>
      <c r="O277" s="8">
        <v>0</v>
      </c>
      <c r="P277" s="8">
        <f t="shared" si="16"/>
        <v>33444.75</v>
      </c>
      <c r="Q277" s="8">
        <f t="shared" si="17"/>
        <v>214219.27</v>
      </c>
      <c r="S277" s="8">
        <v>33444.75</v>
      </c>
      <c r="T277" s="8">
        <f t="shared" si="18"/>
        <v>0</v>
      </c>
      <c r="U277" s="8">
        <v>214219.27</v>
      </c>
      <c r="V277" s="8">
        <f t="shared" si="19"/>
        <v>0</v>
      </c>
    </row>
    <row r="278" spans="3:22" ht="12.75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S278" s="8"/>
      <c r="T278" s="8"/>
      <c r="U278" s="8"/>
      <c r="V278" s="8"/>
    </row>
    <row r="280" spans="2:16" ht="12.75">
      <c r="B280" s="9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2:16" ht="12.75">
      <c r="B281" s="9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2:16" ht="12.75">
      <c r="B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</sheetData>
  <sheetProtection/>
  <printOptions/>
  <pageMargins left="0" right="0" top="0.25" bottom="0.25" header="0" footer="0"/>
  <pageSetup fitToHeight="12" fitToWidth="1" horizontalDpi="600" verticalDpi="600" orientation="landscape" scale="41" r:id="rId1"/>
  <headerFooter alignWithMargins="0"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281"/>
  <sheetViews>
    <sheetView zoomScaleSheetLayoutView="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9" sqref="C39"/>
    </sheetView>
  </sheetViews>
  <sheetFormatPr defaultColWidth="9.140625" defaultRowHeight="12.75"/>
  <cols>
    <col min="2" max="2" width="49.7109375" style="0" bestFit="1" customWidth="1"/>
    <col min="3" max="17" width="18.140625" style="0" customWidth="1"/>
    <col min="18" max="18" width="15.57421875" style="0" bestFit="1" customWidth="1"/>
    <col min="19" max="19" width="14.00390625" style="0" hidden="1" customWidth="1"/>
    <col min="20" max="20" width="0" style="0" hidden="1" customWidth="1"/>
    <col min="21" max="21" width="15.00390625" style="0" hidden="1" customWidth="1"/>
    <col min="22" max="22" width="0" style="0" hidden="1" customWidth="1"/>
    <col min="23" max="23" width="12.8515625" style="0" bestFit="1" customWidth="1"/>
  </cols>
  <sheetData>
    <row r="1" ht="12.75">
      <c r="A1" s="1" t="s">
        <v>543</v>
      </c>
    </row>
    <row r="2" ht="12.75">
      <c r="A2" s="1" t="s">
        <v>560</v>
      </c>
    </row>
    <row r="3" ht="12.75">
      <c r="A3" s="1" t="s">
        <v>559</v>
      </c>
    </row>
    <row r="4" ht="12.75">
      <c r="A4" s="1"/>
    </row>
    <row r="5" ht="12.75">
      <c r="A5" s="3"/>
    </row>
    <row r="6" spans="3:21" ht="12.75">
      <c r="C6" s="5" t="s">
        <v>541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556</v>
      </c>
      <c r="U6" s="3" t="s">
        <v>556</v>
      </c>
    </row>
    <row r="7" spans="1:21" ht="12.75">
      <c r="A7" s="4"/>
      <c r="B7" s="4"/>
      <c r="C7" s="6" t="s">
        <v>542</v>
      </c>
      <c r="D7" s="6" t="s">
        <v>540</v>
      </c>
      <c r="E7" s="6" t="s">
        <v>544</v>
      </c>
      <c r="F7" s="6" t="s">
        <v>545</v>
      </c>
      <c r="G7" s="6" t="s">
        <v>546</v>
      </c>
      <c r="H7" s="6" t="s">
        <v>547</v>
      </c>
      <c r="I7" s="6" t="s">
        <v>548</v>
      </c>
      <c r="J7" s="6" t="s">
        <v>549</v>
      </c>
      <c r="K7" s="6" t="s">
        <v>550</v>
      </c>
      <c r="L7" s="6" t="s">
        <v>551</v>
      </c>
      <c r="M7" s="6" t="s">
        <v>552</v>
      </c>
      <c r="N7" s="6" t="s">
        <v>553</v>
      </c>
      <c r="O7" s="6" t="s">
        <v>554</v>
      </c>
      <c r="P7" s="6" t="s">
        <v>555</v>
      </c>
      <c r="Q7" s="2" t="s">
        <v>542</v>
      </c>
      <c r="S7" s="3" t="s">
        <v>557</v>
      </c>
      <c r="U7" s="3" t="s">
        <v>558</v>
      </c>
    </row>
    <row r="8" spans="1:23" ht="12.75">
      <c r="A8" s="4" t="s">
        <v>0</v>
      </c>
      <c r="B8" s="4" t="s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v>0</v>
      </c>
      <c r="N8" s="8">
        <v>0</v>
      </c>
      <c r="O8" s="8">
        <v>0</v>
      </c>
      <c r="P8" s="8">
        <f>SUM(D8:O8)</f>
        <v>0</v>
      </c>
      <c r="Q8" s="8">
        <f>+C8+P8</f>
        <v>0</v>
      </c>
      <c r="R8" s="4"/>
      <c r="S8" s="8"/>
      <c r="T8" s="8"/>
      <c r="U8" s="8"/>
      <c r="V8" s="8"/>
      <c r="W8" s="10"/>
    </row>
    <row r="9" spans="1:23" ht="12.75">
      <c r="A9" s="4" t="s">
        <v>2</v>
      </c>
      <c r="B9" s="4" t="s">
        <v>3</v>
      </c>
      <c r="C9" s="7">
        <v>59117.75</v>
      </c>
      <c r="D9" s="7">
        <v>-643.62</v>
      </c>
      <c r="E9" s="7">
        <v>-786.03</v>
      </c>
      <c r="F9" s="7">
        <v>3145.27</v>
      </c>
      <c r="G9" s="7">
        <v>485.59</v>
      </c>
      <c r="H9" s="7">
        <v>377.56</v>
      </c>
      <c r="I9" s="7">
        <v>-814.62</v>
      </c>
      <c r="J9" s="7">
        <v>820.7</v>
      </c>
      <c r="K9" s="7">
        <v>2076.32</v>
      </c>
      <c r="L9" s="7">
        <v>212780.82</v>
      </c>
      <c r="M9" s="8">
        <v>67728.49</v>
      </c>
      <c r="N9" s="8">
        <v>48096.35</v>
      </c>
      <c r="O9" s="8">
        <v>39577.68</v>
      </c>
      <c r="P9" s="8">
        <f>SUM(D9:O9)</f>
        <v>372844.51</v>
      </c>
      <c r="Q9" s="8">
        <f aca="true" t="shared" si="0" ref="Q9:Q72">+C9+P9</f>
        <v>431962.26</v>
      </c>
      <c r="R9" s="4"/>
      <c r="S9" s="8"/>
      <c r="T9" s="8"/>
      <c r="U9" s="8"/>
      <c r="V9" s="8"/>
      <c r="W9" s="10"/>
    </row>
    <row r="10" spans="1:23" ht="12.75">
      <c r="A10" s="4" t="s">
        <v>4</v>
      </c>
      <c r="B10" s="4" t="s">
        <v>5</v>
      </c>
      <c r="C10" s="7">
        <v>27089.26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v>0</v>
      </c>
      <c r="N10" s="8">
        <v>0</v>
      </c>
      <c r="O10" s="8">
        <v>0</v>
      </c>
      <c r="P10" s="8">
        <f aca="true" t="shared" si="1" ref="P10:P73">SUM(D10:O10)</f>
        <v>0</v>
      </c>
      <c r="Q10" s="8">
        <f t="shared" si="0"/>
        <v>27089.26</v>
      </c>
      <c r="R10" s="4"/>
      <c r="S10" s="8"/>
      <c r="T10" s="8"/>
      <c r="U10" s="8"/>
      <c r="V10" s="8"/>
      <c r="W10" s="10"/>
    </row>
    <row r="11" spans="1:23" ht="12.75">
      <c r="A11" s="4" t="s">
        <v>6</v>
      </c>
      <c r="B11" s="4" t="s">
        <v>7</v>
      </c>
      <c r="C11" s="7">
        <v>34741.76</v>
      </c>
      <c r="D11" s="7">
        <v>-601.97</v>
      </c>
      <c r="E11" s="7">
        <v>-8.14</v>
      </c>
      <c r="F11" s="7">
        <v>-741.99</v>
      </c>
      <c r="G11" s="7">
        <v>-725.86</v>
      </c>
      <c r="H11" s="7">
        <v>-725.86</v>
      </c>
      <c r="I11" s="7">
        <v>-709.73</v>
      </c>
      <c r="J11" s="7">
        <v>-709.73</v>
      </c>
      <c r="K11" s="7">
        <v>-726.63</v>
      </c>
      <c r="L11" s="7">
        <v>-726.63</v>
      </c>
      <c r="M11" s="8">
        <v>-745.26</v>
      </c>
      <c r="N11" s="8">
        <v>-745.26</v>
      </c>
      <c r="O11" s="8">
        <v>-745.27</v>
      </c>
      <c r="P11" s="8">
        <f t="shared" si="1"/>
        <v>-7912.330000000002</v>
      </c>
      <c r="Q11" s="8">
        <f t="shared" si="0"/>
        <v>26829.43</v>
      </c>
      <c r="R11" s="4"/>
      <c r="S11" s="8"/>
      <c r="T11" s="8"/>
      <c r="U11" s="8"/>
      <c r="V11" s="8"/>
      <c r="W11" s="10"/>
    </row>
    <row r="12" spans="1:23" ht="12.75">
      <c r="A12" s="4" t="s">
        <v>8</v>
      </c>
      <c r="B12" s="4" t="s">
        <v>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v>0</v>
      </c>
      <c r="N12" s="8">
        <v>0</v>
      </c>
      <c r="O12" s="8">
        <v>0</v>
      </c>
      <c r="P12" s="8">
        <f t="shared" si="1"/>
        <v>0</v>
      </c>
      <c r="Q12" s="8">
        <f t="shared" si="0"/>
        <v>0</v>
      </c>
      <c r="R12" s="4"/>
      <c r="S12" s="8"/>
      <c r="T12" s="8"/>
      <c r="U12" s="8"/>
      <c r="V12" s="8"/>
      <c r="W12" s="10"/>
    </row>
    <row r="13" spans="1:23" ht="12.75">
      <c r="A13" s="4" t="s">
        <v>10</v>
      </c>
      <c r="B13" s="4" t="s">
        <v>11</v>
      </c>
      <c r="C13" s="7">
        <v>1131524.36</v>
      </c>
      <c r="D13" s="7">
        <v>-22168.49</v>
      </c>
      <c r="E13" s="7">
        <v>64310.67</v>
      </c>
      <c r="F13" s="7">
        <v>54682.44</v>
      </c>
      <c r="G13" s="7">
        <v>56267.79</v>
      </c>
      <c r="H13" s="7">
        <v>4742.69</v>
      </c>
      <c r="I13" s="7">
        <v>22519.48</v>
      </c>
      <c r="J13" s="7">
        <v>174933.16</v>
      </c>
      <c r="K13" s="7">
        <v>158230.7</v>
      </c>
      <c r="L13" s="7">
        <v>158055.97</v>
      </c>
      <c r="M13" s="8">
        <v>321356.04</v>
      </c>
      <c r="N13" s="8">
        <v>-192452.56</v>
      </c>
      <c r="O13" s="8">
        <v>4575.94</v>
      </c>
      <c r="P13" s="8">
        <f t="shared" si="1"/>
        <v>805053.8299999998</v>
      </c>
      <c r="Q13" s="8">
        <f t="shared" si="0"/>
        <v>1936578.19</v>
      </c>
      <c r="R13" s="4"/>
      <c r="S13" s="8"/>
      <c r="T13" s="8"/>
      <c r="U13" s="8"/>
      <c r="V13" s="8"/>
      <c r="W13" s="10"/>
    </row>
    <row r="14" spans="1:23" ht="12.75">
      <c r="A14" s="4" t="s">
        <v>12</v>
      </c>
      <c r="B14" s="4" t="s">
        <v>13</v>
      </c>
      <c r="C14" s="7">
        <v>-682584.88</v>
      </c>
      <c r="D14" s="7">
        <v>-14833.79</v>
      </c>
      <c r="E14" s="7">
        <v>1435.66</v>
      </c>
      <c r="F14" s="7">
        <v>-125000.01</v>
      </c>
      <c r="G14" s="7">
        <v>19531.54</v>
      </c>
      <c r="H14" s="7">
        <v>20215.32</v>
      </c>
      <c r="I14" s="7">
        <v>-5992.24</v>
      </c>
      <c r="J14" s="7">
        <v>5887.43</v>
      </c>
      <c r="K14" s="7">
        <v>-16165.58</v>
      </c>
      <c r="L14" s="7">
        <v>-17111.44</v>
      </c>
      <c r="M14" s="8">
        <v>8369.45</v>
      </c>
      <c r="N14" s="8">
        <v>-12090.77</v>
      </c>
      <c r="O14" s="8">
        <v>14381.15</v>
      </c>
      <c r="P14" s="8">
        <f t="shared" si="1"/>
        <v>-121373.27999999997</v>
      </c>
      <c r="Q14" s="8">
        <f t="shared" si="0"/>
        <v>-803958.1599999999</v>
      </c>
      <c r="R14" s="4"/>
      <c r="S14" s="8"/>
      <c r="T14" s="8"/>
      <c r="U14" s="8"/>
      <c r="V14" s="8"/>
      <c r="W14" s="10"/>
    </row>
    <row r="15" spans="1:23" ht="12.75">
      <c r="A15" s="4" t="s">
        <v>14</v>
      </c>
      <c r="B15" s="4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v>0</v>
      </c>
      <c r="N15" s="8">
        <v>0</v>
      </c>
      <c r="O15" s="8">
        <v>0</v>
      </c>
      <c r="P15" s="8">
        <f t="shared" si="1"/>
        <v>0</v>
      </c>
      <c r="Q15" s="8">
        <f t="shared" si="0"/>
        <v>0</v>
      </c>
      <c r="R15" s="4"/>
      <c r="S15" s="8"/>
      <c r="T15" s="8"/>
      <c r="U15" s="8"/>
      <c r="V15" s="8"/>
      <c r="W15" s="10"/>
    </row>
    <row r="16" spans="1:23" ht="12.75">
      <c r="A16" s="4" t="s">
        <v>16</v>
      </c>
      <c r="B16" s="4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  <c r="N16" s="8">
        <v>0</v>
      </c>
      <c r="O16" s="8">
        <v>0</v>
      </c>
      <c r="P16" s="8">
        <f t="shared" si="1"/>
        <v>0</v>
      </c>
      <c r="Q16" s="8">
        <f t="shared" si="0"/>
        <v>0</v>
      </c>
      <c r="R16" s="4"/>
      <c r="S16" s="8"/>
      <c r="T16" s="8"/>
      <c r="U16" s="8"/>
      <c r="V16" s="8"/>
      <c r="W16" s="10"/>
    </row>
    <row r="17" spans="1:23" ht="12.75">
      <c r="A17" s="4" t="s">
        <v>18</v>
      </c>
      <c r="B17" s="4" t="s">
        <v>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v>0</v>
      </c>
      <c r="N17" s="8">
        <v>0</v>
      </c>
      <c r="O17" s="8">
        <v>-140455.52</v>
      </c>
      <c r="P17" s="8">
        <f t="shared" si="1"/>
        <v>-140455.52</v>
      </c>
      <c r="Q17" s="8">
        <f t="shared" si="0"/>
        <v>-140455.52</v>
      </c>
      <c r="R17" s="4"/>
      <c r="S17" s="8"/>
      <c r="T17" s="8"/>
      <c r="U17" s="8"/>
      <c r="V17" s="8"/>
      <c r="W17" s="10"/>
    </row>
    <row r="18" spans="1:23" ht="12.75">
      <c r="A18" s="4" t="s">
        <v>20</v>
      </c>
      <c r="B18" s="4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v>0</v>
      </c>
      <c r="N18" s="8">
        <v>0</v>
      </c>
      <c r="O18" s="8">
        <v>0</v>
      </c>
      <c r="P18" s="8">
        <f t="shared" si="1"/>
        <v>0</v>
      </c>
      <c r="Q18" s="8">
        <f t="shared" si="0"/>
        <v>0</v>
      </c>
      <c r="R18" s="4"/>
      <c r="S18" s="8"/>
      <c r="T18" s="8"/>
      <c r="U18" s="8"/>
      <c r="V18" s="8"/>
      <c r="W18" s="10"/>
    </row>
    <row r="19" spans="1:23" ht="12.75">
      <c r="A19" s="4" t="s">
        <v>22</v>
      </c>
      <c r="B19" s="4" t="s">
        <v>23</v>
      </c>
      <c r="C19" s="7">
        <v>-2897276.91</v>
      </c>
      <c r="D19" s="7">
        <v>-22469.3</v>
      </c>
      <c r="E19" s="7">
        <v>-26262.07</v>
      </c>
      <c r="F19" s="7">
        <v>-26262.07</v>
      </c>
      <c r="G19" s="7">
        <v>-26262.07</v>
      </c>
      <c r="H19" s="7">
        <v>-19890.74</v>
      </c>
      <c r="I19" s="7">
        <v>-25008.87</v>
      </c>
      <c r="J19" s="7">
        <v>-25707.24</v>
      </c>
      <c r="K19" s="7">
        <v>-20136.28</v>
      </c>
      <c r="L19" s="7">
        <v>-25676.14</v>
      </c>
      <c r="M19" s="8">
        <v>-26270.94</v>
      </c>
      <c r="N19" s="8">
        <v>-26270.94</v>
      </c>
      <c r="O19" s="8">
        <v>-15269.66</v>
      </c>
      <c r="P19" s="8">
        <f t="shared" si="1"/>
        <v>-285486.32</v>
      </c>
      <c r="Q19" s="8">
        <f t="shared" si="0"/>
        <v>-3182763.23</v>
      </c>
      <c r="R19" s="4"/>
      <c r="S19" s="8"/>
      <c r="T19" s="8"/>
      <c r="U19" s="8"/>
      <c r="V19" s="8"/>
      <c r="W19" s="10"/>
    </row>
    <row r="20" spans="1:23" ht="12.75">
      <c r="A20" s="4" t="s">
        <v>24</v>
      </c>
      <c r="B20" s="4" t="s">
        <v>25</v>
      </c>
      <c r="C20" s="7">
        <v>-17286973.51</v>
      </c>
      <c r="D20" s="7">
        <v>-84462.86</v>
      </c>
      <c r="E20" s="7">
        <v>-105003.19</v>
      </c>
      <c r="F20" s="7">
        <v>-106885.04</v>
      </c>
      <c r="G20" s="7">
        <v>-100018</v>
      </c>
      <c r="H20" s="7">
        <v>-99436.29</v>
      </c>
      <c r="I20" s="7">
        <v>-95738.86</v>
      </c>
      <c r="J20" s="7">
        <v>-111594.83</v>
      </c>
      <c r="K20" s="7">
        <v>-98577.99</v>
      </c>
      <c r="L20" s="7">
        <v>-120996.02</v>
      </c>
      <c r="M20" s="8">
        <v>-119902.45</v>
      </c>
      <c r="N20" s="8">
        <v>-111127.88</v>
      </c>
      <c r="O20" s="8">
        <v>-65383.91</v>
      </c>
      <c r="P20" s="8">
        <f t="shared" si="1"/>
        <v>-1219127.3199999998</v>
      </c>
      <c r="Q20" s="8">
        <f t="shared" si="0"/>
        <v>-18506100.830000002</v>
      </c>
      <c r="R20" s="4"/>
      <c r="S20" s="8"/>
      <c r="T20" s="8"/>
      <c r="U20" s="8"/>
      <c r="V20" s="8"/>
      <c r="W20" s="10"/>
    </row>
    <row r="21" spans="1:23" ht="12.75">
      <c r="A21" s="4" t="s">
        <v>26</v>
      </c>
      <c r="B21" s="4" t="s">
        <v>27</v>
      </c>
      <c r="C21" s="7">
        <v>-9412838.82</v>
      </c>
      <c r="D21" s="7">
        <v>-46339.4</v>
      </c>
      <c r="E21" s="7">
        <v>-52245.39</v>
      </c>
      <c r="F21" s="7">
        <v>-52042.78</v>
      </c>
      <c r="G21" s="7">
        <v>-43491.49</v>
      </c>
      <c r="H21" s="7">
        <v>-48642.55</v>
      </c>
      <c r="I21" s="7">
        <v>-41816.53</v>
      </c>
      <c r="J21" s="7">
        <v>-50460.26</v>
      </c>
      <c r="K21" s="7">
        <v>-51231.41</v>
      </c>
      <c r="L21" s="7">
        <v>-54546.87</v>
      </c>
      <c r="M21" s="8">
        <v>-55842.8</v>
      </c>
      <c r="N21" s="8">
        <v>-46673.74</v>
      </c>
      <c r="O21" s="8">
        <v>-28697.5</v>
      </c>
      <c r="P21" s="8">
        <f t="shared" si="1"/>
        <v>-572030.7200000001</v>
      </c>
      <c r="Q21" s="8">
        <f t="shared" si="0"/>
        <v>-9984869.540000001</v>
      </c>
      <c r="R21" s="4"/>
      <c r="S21" s="8"/>
      <c r="T21" s="8"/>
      <c r="U21" s="8"/>
      <c r="V21" s="8"/>
      <c r="W21" s="10"/>
    </row>
    <row r="22" spans="1:23" ht="12.75">
      <c r="A22" s="4" t="s">
        <v>28</v>
      </c>
      <c r="B22" s="4" t="s">
        <v>29</v>
      </c>
      <c r="C22" s="7">
        <v>-1341487.41</v>
      </c>
      <c r="D22" s="7">
        <v>-6612.33</v>
      </c>
      <c r="E22" s="7">
        <v>-6613.21</v>
      </c>
      <c r="F22" s="7">
        <v>-6563.28</v>
      </c>
      <c r="G22" s="7">
        <v>-6624.03</v>
      </c>
      <c r="H22" s="7">
        <v>-6624.03</v>
      </c>
      <c r="I22" s="7">
        <v>-6624.03</v>
      </c>
      <c r="J22" s="7">
        <v>-6600.99</v>
      </c>
      <c r="K22" s="7">
        <v>-6670.41</v>
      </c>
      <c r="L22" s="7">
        <v>-6670.41</v>
      </c>
      <c r="M22" s="8">
        <v>-6677.44</v>
      </c>
      <c r="N22" s="8">
        <v>-6677.44</v>
      </c>
      <c r="O22" s="8">
        <v>-6691.45</v>
      </c>
      <c r="P22" s="8">
        <f t="shared" si="1"/>
        <v>-79649.05</v>
      </c>
      <c r="Q22" s="8">
        <f t="shared" si="0"/>
        <v>-1421136.46</v>
      </c>
      <c r="R22" s="4"/>
      <c r="S22" s="8"/>
      <c r="T22" s="8"/>
      <c r="U22" s="8"/>
      <c r="V22" s="8"/>
      <c r="W22" s="10"/>
    </row>
    <row r="23" spans="1:23" ht="12.75">
      <c r="A23" s="4" t="s">
        <v>30</v>
      </c>
      <c r="B23" s="4" t="s">
        <v>31</v>
      </c>
      <c r="C23" s="7">
        <v>-5087557.82</v>
      </c>
      <c r="D23" s="7">
        <v>-30158.96</v>
      </c>
      <c r="E23" s="7">
        <v>-29872.46</v>
      </c>
      <c r="F23" s="7">
        <v>-35234.23</v>
      </c>
      <c r="G23" s="7">
        <v>-21263.94</v>
      </c>
      <c r="H23" s="7">
        <v>-34879.78</v>
      </c>
      <c r="I23" s="7">
        <v>-33169.02</v>
      </c>
      <c r="J23" s="7">
        <v>-29357.48</v>
      </c>
      <c r="K23" s="7">
        <v>-34551.61</v>
      </c>
      <c r="L23" s="7">
        <v>-30625.61</v>
      </c>
      <c r="M23" s="8">
        <v>-32191.03</v>
      </c>
      <c r="N23" s="8">
        <v>-31957.77</v>
      </c>
      <c r="O23" s="8">
        <v>-34161.04</v>
      </c>
      <c r="P23" s="8">
        <f t="shared" si="1"/>
        <v>-377422.93</v>
      </c>
      <c r="Q23" s="8">
        <f t="shared" si="0"/>
        <v>-5464980.75</v>
      </c>
      <c r="R23" s="4"/>
      <c r="S23" s="8"/>
      <c r="T23" s="8"/>
      <c r="U23" s="8"/>
      <c r="V23" s="8"/>
      <c r="W23" s="10"/>
    </row>
    <row r="24" spans="1:23" ht="12.75">
      <c r="A24" s="4" t="s">
        <v>32</v>
      </c>
      <c r="B24" s="4" t="s">
        <v>33</v>
      </c>
      <c r="C24" s="7">
        <v>-8260773.3</v>
      </c>
      <c r="D24" s="7">
        <v>-85905.56</v>
      </c>
      <c r="E24" s="7">
        <v>-91880.52</v>
      </c>
      <c r="F24" s="7">
        <v>-86914.84</v>
      </c>
      <c r="G24" s="7">
        <v>-83959.55</v>
      </c>
      <c r="H24" s="7">
        <v>45251.2</v>
      </c>
      <c r="I24" s="7">
        <v>-85467.39</v>
      </c>
      <c r="J24" s="7">
        <v>-87153.27</v>
      </c>
      <c r="K24" s="7">
        <v>-85766.98</v>
      </c>
      <c r="L24" s="7">
        <v>-91218.05</v>
      </c>
      <c r="M24" s="8">
        <v>-89080.36</v>
      </c>
      <c r="N24" s="8">
        <v>-84279.83</v>
      </c>
      <c r="O24" s="8">
        <v>40630.92</v>
      </c>
      <c r="P24" s="8">
        <f t="shared" si="1"/>
        <v>-785744.23</v>
      </c>
      <c r="Q24" s="8">
        <f t="shared" si="0"/>
        <v>-9046517.53</v>
      </c>
      <c r="R24" s="4"/>
      <c r="S24" s="8"/>
      <c r="T24" s="8"/>
      <c r="U24" s="8"/>
      <c r="V24" s="8"/>
      <c r="W24" s="10"/>
    </row>
    <row r="25" spans="1:23" ht="12.75">
      <c r="A25" s="4" t="s">
        <v>34</v>
      </c>
      <c r="B25" s="4" t="s">
        <v>35</v>
      </c>
      <c r="C25" s="7">
        <v>-3236270.17</v>
      </c>
      <c r="D25" s="7">
        <v>-8733.11</v>
      </c>
      <c r="E25" s="7">
        <v>-6980.31</v>
      </c>
      <c r="F25" s="7">
        <v>-6908.48</v>
      </c>
      <c r="G25" s="7">
        <v>-7765.9</v>
      </c>
      <c r="H25" s="7">
        <v>-6322.33</v>
      </c>
      <c r="I25" s="7">
        <v>-4871.62</v>
      </c>
      <c r="J25" s="7">
        <v>-7242.51</v>
      </c>
      <c r="K25" s="7">
        <v>-1347.84</v>
      </c>
      <c r="L25" s="7">
        <v>-5951.9</v>
      </c>
      <c r="M25" s="8">
        <v>-1033.06</v>
      </c>
      <c r="N25" s="8">
        <v>-8350.43</v>
      </c>
      <c r="O25" s="8">
        <v>-5314.64</v>
      </c>
      <c r="P25" s="8">
        <f t="shared" si="1"/>
        <v>-70822.13</v>
      </c>
      <c r="Q25" s="8">
        <f t="shared" si="0"/>
        <v>-3307092.3</v>
      </c>
      <c r="R25" s="4"/>
      <c r="S25" s="8"/>
      <c r="T25" s="8"/>
      <c r="U25" s="8"/>
      <c r="V25" s="8"/>
      <c r="W25" s="10"/>
    </row>
    <row r="26" spans="1:23" ht="12.75">
      <c r="A26" s="4" t="s">
        <v>36</v>
      </c>
      <c r="B26" s="4" t="s">
        <v>37</v>
      </c>
      <c r="C26" s="7">
        <v>-252445</v>
      </c>
      <c r="D26" s="7">
        <v>-6495.53</v>
      </c>
      <c r="E26" s="7">
        <v>-6455.87</v>
      </c>
      <c r="F26" s="7">
        <v>-5437.55</v>
      </c>
      <c r="G26" s="7">
        <v>-3942.37</v>
      </c>
      <c r="H26" s="7">
        <v>-5730.2</v>
      </c>
      <c r="I26" s="7">
        <v>-3659.03</v>
      </c>
      <c r="J26" s="7">
        <v>-6514.71</v>
      </c>
      <c r="K26" s="7">
        <v>-6331.52</v>
      </c>
      <c r="L26" s="7">
        <v>-6181.13</v>
      </c>
      <c r="M26" s="8">
        <v>-6554.77</v>
      </c>
      <c r="N26" s="8">
        <v>-6567.45</v>
      </c>
      <c r="O26" s="8">
        <v>-6468.67</v>
      </c>
      <c r="P26" s="8">
        <f t="shared" si="1"/>
        <v>-70338.79999999999</v>
      </c>
      <c r="Q26" s="8">
        <f t="shared" si="0"/>
        <v>-322783.8</v>
      </c>
      <c r="R26" s="4"/>
      <c r="S26" s="8"/>
      <c r="T26" s="8"/>
      <c r="U26" s="8"/>
      <c r="V26" s="8"/>
      <c r="W26" s="10"/>
    </row>
    <row r="27" spans="1:23" ht="12.75">
      <c r="A27" s="4" t="s">
        <v>38</v>
      </c>
      <c r="B27" s="4" t="s">
        <v>39</v>
      </c>
      <c r="C27" s="7">
        <v>-1653661.45</v>
      </c>
      <c r="D27" s="7">
        <v>-10513.28</v>
      </c>
      <c r="E27" s="7">
        <v>-12319.06</v>
      </c>
      <c r="F27" s="7">
        <v>-13644.26</v>
      </c>
      <c r="G27" s="7">
        <v>-6430.94</v>
      </c>
      <c r="H27" s="7">
        <v>-7005.31</v>
      </c>
      <c r="I27" s="7">
        <v>-11839.68</v>
      </c>
      <c r="J27" s="7">
        <v>-10118.52</v>
      </c>
      <c r="K27" s="7">
        <v>-15668.15</v>
      </c>
      <c r="L27" s="7">
        <v>-15941.29</v>
      </c>
      <c r="M27" s="8">
        <v>-11488.9</v>
      </c>
      <c r="N27" s="8">
        <v>-13005.57</v>
      </c>
      <c r="O27" s="8">
        <v>-13981.84</v>
      </c>
      <c r="P27" s="8">
        <f t="shared" si="1"/>
        <v>-141956.8</v>
      </c>
      <c r="Q27" s="8">
        <f t="shared" si="0"/>
        <v>-1795618.25</v>
      </c>
      <c r="R27" s="4"/>
      <c r="S27" s="8"/>
      <c r="T27" s="8"/>
      <c r="U27" s="8"/>
      <c r="V27" s="8"/>
      <c r="W27" s="10"/>
    </row>
    <row r="28" spans="1:23" ht="12.75">
      <c r="A28" s="4" t="s">
        <v>40</v>
      </c>
      <c r="B28" s="4" t="s">
        <v>41</v>
      </c>
      <c r="C28" s="7">
        <v>101815.17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v>0</v>
      </c>
      <c r="N28" s="8">
        <v>0</v>
      </c>
      <c r="O28" s="8">
        <v>-101815.17</v>
      </c>
      <c r="P28" s="8">
        <f t="shared" si="1"/>
        <v>-101815.17</v>
      </c>
      <c r="Q28" s="8">
        <f t="shared" si="0"/>
        <v>0</v>
      </c>
      <c r="R28" s="4"/>
      <c r="S28" s="8"/>
      <c r="T28" s="8"/>
      <c r="U28" s="8"/>
      <c r="V28" s="8"/>
      <c r="W28" s="10"/>
    </row>
    <row r="29" spans="1:23" ht="12.75">
      <c r="A29" s="4" t="s">
        <v>42</v>
      </c>
      <c r="B29" s="4" t="s">
        <v>43</v>
      </c>
      <c r="C29" s="7">
        <v>-251579.53</v>
      </c>
      <c r="D29" s="7">
        <v>-1802.85</v>
      </c>
      <c r="E29" s="7">
        <v>-1802.85</v>
      </c>
      <c r="F29" s="7">
        <v>-1802.87</v>
      </c>
      <c r="G29" s="7">
        <v>-1802.87</v>
      </c>
      <c r="H29" s="7">
        <v>-1802.87</v>
      </c>
      <c r="I29" s="7">
        <v>-1802.87</v>
      </c>
      <c r="J29" s="7">
        <v>-1802.87</v>
      </c>
      <c r="K29" s="7">
        <v>-1802.87</v>
      </c>
      <c r="L29" s="7">
        <v>-1802.87</v>
      </c>
      <c r="M29" s="8">
        <v>-1802.87</v>
      </c>
      <c r="N29" s="8">
        <v>-1802.87</v>
      </c>
      <c r="O29" s="8">
        <v>-1802.87</v>
      </c>
      <c r="P29" s="8">
        <f t="shared" si="1"/>
        <v>-21634.399999999994</v>
      </c>
      <c r="Q29" s="8">
        <f t="shared" si="0"/>
        <v>-273213.93</v>
      </c>
      <c r="R29" s="4"/>
      <c r="S29" s="8"/>
      <c r="T29" s="8"/>
      <c r="U29" s="8"/>
      <c r="V29" s="8"/>
      <c r="W29" s="10"/>
    </row>
    <row r="30" spans="1:23" ht="12.75">
      <c r="A30" s="4" t="s">
        <v>44</v>
      </c>
      <c r="B30" s="4" t="s">
        <v>45</v>
      </c>
      <c r="C30" s="7">
        <v>-1718893.11</v>
      </c>
      <c r="D30" s="7">
        <v>-25917.21</v>
      </c>
      <c r="E30" s="7">
        <v>-26029.95</v>
      </c>
      <c r="F30" s="7">
        <v>-26533.08</v>
      </c>
      <c r="G30" s="7">
        <v>-25712.1</v>
      </c>
      <c r="H30" s="7">
        <v>-27055.25</v>
      </c>
      <c r="I30" s="7">
        <v>-26861.7</v>
      </c>
      <c r="J30" s="7">
        <v>-27688.68</v>
      </c>
      <c r="K30" s="7">
        <v>-27231.11</v>
      </c>
      <c r="L30" s="7">
        <v>-26477.47</v>
      </c>
      <c r="M30" s="8">
        <v>-24572.77</v>
      </c>
      <c r="N30" s="8">
        <v>-23205.66</v>
      </c>
      <c r="O30" s="8">
        <v>-26935.83</v>
      </c>
      <c r="P30" s="8">
        <f t="shared" si="1"/>
        <v>-314220.81</v>
      </c>
      <c r="Q30" s="8">
        <f t="shared" si="0"/>
        <v>-2033113.9200000002</v>
      </c>
      <c r="R30" s="4"/>
      <c r="S30" s="8"/>
      <c r="T30" s="8"/>
      <c r="U30" s="8"/>
      <c r="V30" s="8"/>
      <c r="W30" s="10"/>
    </row>
    <row r="31" spans="1:23" ht="12.75">
      <c r="A31" s="4" t="s">
        <v>46</v>
      </c>
      <c r="B31" s="4" t="s">
        <v>47</v>
      </c>
      <c r="C31" s="7">
        <v>-60680.44</v>
      </c>
      <c r="D31" s="7">
        <v>-894.03</v>
      </c>
      <c r="E31" s="7">
        <v>-894.03</v>
      </c>
      <c r="F31" s="7">
        <v>-894.03</v>
      </c>
      <c r="G31" s="7">
        <v>-894.03</v>
      </c>
      <c r="H31" s="7">
        <v>-894.03</v>
      </c>
      <c r="I31" s="7">
        <v>-894.03</v>
      </c>
      <c r="J31" s="7">
        <v>-894.03</v>
      </c>
      <c r="K31" s="7">
        <v>-894.03</v>
      </c>
      <c r="L31" s="7">
        <v>-894.03</v>
      </c>
      <c r="M31" s="8">
        <v>-894.03</v>
      </c>
      <c r="N31" s="8">
        <v>-894.03</v>
      </c>
      <c r="O31" s="8">
        <v>-894.03</v>
      </c>
      <c r="P31" s="8">
        <f t="shared" si="1"/>
        <v>-10728.36</v>
      </c>
      <c r="Q31" s="8">
        <f t="shared" si="0"/>
        <v>-71408.8</v>
      </c>
      <c r="R31" s="4"/>
      <c r="S31" s="8"/>
      <c r="T31" s="8"/>
      <c r="U31" s="8"/>
      <c r="V31" s="8"/>
      <c r="W31" s="10"/>
    </row>
    <row r="32" spans="1:23" ht="12.75">
      <c r="A32" s="4" t="s">
        <v>48</v>
      </c>
      <c r="B32" s="4" t="s">
        <v>49</v>
      </c>
      <c r="C32" s="7">
        <v>-76400.72</v>
      </c>
      <c r="D32" s="7">
        <v>-1087.2</v>
      </c>
      <c r="E32" s="7">
        <v>-1087.2</v>
      </c>
      <c r="F32" s="7">
        <v>-1087.2</v>
      </c>
      <c r="G32" s="7">
        <v>-1087.2</v>
      </c>
      <c r="H32" s="7">
        <v>-1087.2</v>
      </c>
      <c r="I32" s="7">
        <v>-1087.2</v>
      </c>
      <c r="J32" s="7">
        <v>-1087.2</v>
      </c>
      <c r="K32" s="7">
        <v>-1087.2</v>
      </c>
      <c r="L32" s="7">
        <v>-1087.2</v>
      </c>
      <c r="M32" s="8">
        <v>-1087.2</v>
      </c>
      <c r="N32" s="8">
        <v>-1087.2</v>
      </c>
      <c r="O32" s="8">
        <v>-1087.2</v>
      </c>
      <c r="P32" s="8">
        <f t="shared" si="1"/>
        <v>-13046.400000000003</v>
      </c>
      <c r="Q32" s="8">
        <f t="shared" si="0"/>
        <v>-89447.12000000001</v>
      </c>
      <c r="R32" s="4"/>
      <c r="S32" s="8"/>
      <c r="T32" s="8"/>
      <c r="U32" s="8"/>
      <c r="V32" s="8"/>
      <c r="W32" s="10"/>
    </row>
    <row r="33" spans="1:23" ht="12.75">
      <c r="A33" s="4" t="s">
        <v>50</v>
      </c>
      <c r="B33" s="4" t="s">
        <v>51</v>
      </c>
      <c r="C33" s="7">
        <v>-413460.72</v>
      </c>
      <c r="D33" s="7">
        <v>-7901.58</v>
      </c>
      <c r="E33" s="7">
        <v>-7901.58</v>
      </c>
      <c r="F33" s="7">
        <v>-7901.58</v>
      </c>
      <c r="G33" s="7">
        <v>-5167.58</v>
      </c>
      <c r="H33" s="7">
        <v>-7901.58</v>
      </c>
      <c r="I33" s="7">
        <v>-7901.58</v>
      </c>
      <c r="J33" s="7">
        <v>-7901.58</v>
      </c>
      <c r="K33" s="7">
        <v>-7901.58</v>
      </c>
      <c r="L33" s="7">
        <v>-7901.58</v>
      </c>
      <c r="M33" s="8">
        <v>-7901.58</v>
      </c>
      <c r="N33" s="8">
        <v>-7901.58</v>
      </c>
      <c r="O33" s="8">
        <v>-7901.58</v>
      </c>
      <c r="P33" s="8">
        <f t="shared" si="1"/>
        <v>-92084.96</v>
      </c>
      <c r="Q33" s="8">
        <f t="shared" si="0"/>
        <v>-505545.68</v>
      </c>
      <c r="R33" s="4"/>
      <c r="S33" s="8"/>
      <c r="T33" s="8"/>
      <c r="U33" s="8"/>
      <c r="V33" s="8"/>
      <c r="W33" s="10"/>
    </row>
    <row r="34" spans="1:23" ht="12.75">
      <c r="A34" s="4" t="s">
        <v>52</v>
      </c>
      <c r="B34" s="4" t="s">
        <v>53</v>
      </c>
      <c r="C34" s="7">
        <v>-9596.76</v>
      </c>
      <c r="D34" s="7">
        <v>-199.92</v>
      </c>
      <c r="E34" s="7">
        <v>-199.92</v>
      </c>
      <c r="F34" s="7">
        <v>-199.92</v>
      </c>
      <c r="G34" s="7">
        <v>-199.92</v>
      </c>
      <c r="H34" s="7">
        <v>-199.92</v>
      </c>
      <c r="I34" s="7">
        <v>-199.92</v>
      </c>
      <c r="J34" s="7">
        <v>-199.92</v>
      </c>
      <c r="K34" s="7">
        <v>-199.92</v>
      </c>
      <c r="L34" s="7">
        <v>-199.92</v>
      </c>
      <c r="M34" s="8">
        <v>-199.92</v>
      </c>
      <c r="N34" s="8">
        <v>-199.92</v>
      </c>
      <c r="O34" s="8">
        <v>-199.92</v>
      </c>
      <c r="P34" s="8">
        <f t="shared" si="1"/>
        <v>-2399.0400000000004</v>
      </c>
      <c r="Q34" s="8">
        <f t="shared" si="0"/>
        <v>-11995.800000000001</v>
      </c>
      <c r="R34" s="4"/>
      <c r="S34" s="8"/>
      <c r="T34" s="8"/>
      <c r="U34" s="8"/>
      <c r="V34" s="8"/>
      <c r="W34" s="10"/>
    </row>
    <row r="35" spans="1:23" ht="12.75">
      <c r="A35" s="4" t="s">
        <v>54</v>
      </c>
      <c r="B35" s="4" t="s">
        <v>55</v>
      </c>
      <c r="C35" s="7">
        <v>-6640.72</v>
      </c>
      <c r="D35" s="7">
        <v>-138.34</v>
      </c>
      <c r="E35" s="7">
        <v>-138.34</v>
      </c>
      <c r="F35" s="7">
        <v>-138.34</v>
      </c>
      <c r="G35" s="7">
        <v>-138.34</v>
      </c>
      <c r="H35" s="7">
        <v>-138.34</v>
      </c>
      <c r="I35" s="7">
        <v>-138.34</v>
      </c>
      <c r="J35" s="7">
        <v>-138.34</v>
      </c>
      <c r="K35" s="7">
        <v>-138.34</v>
      </c>
      <c r="L35" s="7">
        <v>-138.34</v>
      </c>
      <c r="M35" s="8">
        <v>-138.34</v>
      </c>
      <c r="N35" s="8">
        <v>-138.34</v>
      </c>
      <c r="O35" s="8">
        <v>-138.34</v>
      </c>
      <c r="P35" s="8">
        <f t="shared" si="1"/>
        <v>-1660.0799999999997</v>
      </c>
      <c r="Q35" s="8">
        <f t="shared" si="0"/>
        <v>-8300.8</v>
      </c>
      <c r="R35" s="4"/>
      <c r="S35" s="8"/>
      <c r="T35" s="8"/>
      <c r="U35" s="8"/>
      <c r="V35" s="8"/>
      <c r="W35" s="10"/>
    </row>
    <row r="36" spans="1:23" ht="12.75">
      <c r="A36" s="4" t="s">
        <v>56</v>
      </c>
      <c r="B36" s="4" t="s">
        <v>57</v>
      </c>
      <c r="C36" s="7">
        <v>-268874.79</v>
      </c>
      <c r="D36" s="7">
        <v>-592.67</v>
      </c>
      <c r="E36" s="7">
        <v>-782.96</v>
      </c>
      <c r="F36" s="7">
        <v>-781.77</v>
      </c>
      <c r="G36" s="7">
        <v>-446.06</v>
      </c>
      <c r="H36" s="7">
        <v>-781.22</v>
      </c>
      <c r="I36" s="7">
        <v>-779.92</v>
      </c>
      <c r="J36" s="7">
        <v>61.89</v>
      </c>
      <c r="K36" s="7">
        <v>-778.08</v>
      </c>
      <c r="L36" s="7">
        <v>-777.34</v>
      </c>
      <c r="M36" s="8">
        <v>-773</v>
      </c>
      <c r="N36" s="8">
        <v>-771.51</v>
      </c>
      <c r="O36" s="8">
        <v>-771.51</v>
      </c>
      <c r="P36" s="8">
        <f t="shared" si="1"/>
        <v>-7974.150000000001</v>
      </c>
      <c r="Q36" s="8">
        <f t="shared" si="0"/>
        <v>-276848.94</v>
      </c>
      <c r="R36" s="4"/>
      <c r="S36" s="8"/>
      <c r="T36" s="8"/>
      <c r="U36" s="8"/>
      <c r="V36" s="8"/>
      <c r="W36" s="10"/>
    </row>
    <row r="37" spans="1:23" ht="12.75">
      <c r="A37" s="4" t="s">
        <v>58</v>
      </c>
      <c r="B37" s="4" t="s">
        <v>59</v>
      </c>
      <c r="C37" s="7">
        <v>-394627.21</v>
      </c>
      <c r="D37" s="7">
        <v>-1413.16</v>
      </c>
      <c r="E37" s="7">
        <v>-1354.89</v>
      </c>
      <c r="F37" s="7">
        <v>-1194.23</v>
      </c>
      <c r="G37" s="7">
        <v>-1155.72</v>
      </c>
      <c r="H37" s="7">
        <v>-1100.48</v>
      </c>
      <c r="I37" s="7">
        <v>-1100.29</v>
      </c>
      <c r="J37" s="7">
        <v>-1099.92</v>
      </c>
      <c r="K37" s="7">
        <v>-1085.86</v>
      </c>
      <c r="L37" s="7">
        <v>-1028.61</v>
      </c>
      <c r="M37" s="8">
        <v>-1028.44</v>
      </c>
      <c r="N37" s="8">
        <v>-1028.44</v>
      </c>
      <c r="O37" s="8">
        <v>-1135.66</v>
      </c>
      <c r="P37" s="8">
        <f t="shared" si="1"/>
        <v>-13725.7</v>
      </c>
      <c r="Q37" s="8">
        <f t="shared" si="0"/>
        <v>-408352.91000000003</v>
      </c>
      <c r="R37" s="4"/>
      <c r="S37" s="8"/>
      <c r="T37" s="8"/>
      <c r="U37" s="8"/>
      <c r="V37" s="8"/>
      <c r="W37" s="10"/>
    </row>
    <row r="38" spans="1:23" ht="12.75">
      <c r="A38" s="4" t="s">
        <v>60</v>
      </c>
      <c r="B38" s="4" t="s">
        <v>61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v>0</v>
      </c>
      <c r="N38" s="8">
        <v>0</v>
      </c>
      <c r="O38" s="8">
        <v>0</v>
      </c>
      <c r="P38" s="8">
        <f t="shared" si="1"/>
        <v>0</v>
      </c>
      <c r="Q38" s="8">
        <f t="shared" si="0"/>
        <v>0</v>
      </c>
      <c r="R38" s="4"/>
      <c r="S38" s="8"/>
      <c r="T38" s="8"/>
      <c r="U38" s="8"/>
      <c r="V38" s="8"/>
      <c r="W38" s="10"/>
    </row>
    <row r="39" spans="1:23" ht="12.75">
      <c r="A39" s="4" t="s">
        <v>62</v>
      </c>
      <c r="B39" s="4" t="s">
        <v>63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v>0</v>
      </c>
      <c r="N39" s="8">
        <v>0</v>
      </c>
      <c r="O39" s="8">
        <v>0</v>
      </c>
      <c r="P39" s="8">
        <f t="shared" si="1"/>
        <v>0</v>
      </c>
      <c r="Q39" s="8">
        <f t="shared" si="0"/>
        <v>0</v>
      </c>
      <c r="R39" s="4"/>
      <c r="S39" s="8"/>
      <c r="T39" s="8"/>
      <c r="U39" s="8"/>
      <c r="V39" s="8"/>
      <c r="W39" s="10"/>
    </row>
    <row r="40" spans="1:23" ht="12.75">
      <c r="A40" s="4" t="s">
        <v>64</v>
      </c>
      <c r="B40" s="4" t="s">
        <v>65</v>
      </c>
      <c r="C40" s="7">
        <v>-1852680.77</v>
      </c>
      <c r="D40" s="7">
        <v>-23146.25</v>
      </c>
      <c r="E40" s="7">
        <v>-23146.21</v>
      </c>
      <c r="F40" s="7">
        <v>-23146.25</v>
      </c>
      <c r="G40" s="7">
        <v>-23146.2</v>
      </c>
      <c r="H40" s="7">
        <v>-23146.25</v>
      </c>
      <c r="I40" s="7">
        <v>-23146.21</v>
      </c>
      <c r="J40" s="7">
        <v>-23146.25</v>
      </c>
      <c r="K40" s="7">
        <v>-23146.2</v>
      </c>
      <c r="L40" s="7">
        <v>-19528.7</v>
      </c>
      <c r="M40" s="8">
        <v>-19528.67</v>
      </c>
      <c r="N40" s="8">
        <v>-19696.78</v>
      </c>
      <c r="O40" s="8">
        <v>-19933.85</v>
      </c>
      <c r="P40" s="8">
        <f t="shared" si="1"/>
        <v>-263857.82</v>
      </c>
      <c r="Q40" s="8">
        <f t="shared" si="0"/>
        <v>-2116538.59</v>
      </c>
      <c r="R40" s="4"/>
      <c r="S40" s="8"/>
      <c r="T40" s="8"/>
      <c r="U40" s="8"/>
      <c r="V40" s="8"/>
      <c r="W40" s="10"/>
    </row>
    <row r="41" spans="1:23" ht="12.75">
      <c r="A41" s="4" t="s">
        <v>66</v>
      </c>
      <c r="B41" s="4" t="s">
        <v>67</v>
      </c>
      <c r="C41" s="7">
        <v>-418182.07</v>
      </c>
      <c r="D41" s="7">
        <v>-3660.52</v>
      </c>
      <c r="E41" s="7">
        <v>-3660.48</v>
      </c>
      <c r="F41" s="7">
        <v>37906.38</v>
      </c>
      <c r="G41" s="7">
        <v>-3884.1</v>
      </c>
      <c r="H41" s="7">
        <v>-3884.12</v>
      </c>
      <c r="I41" s="7">
        <v>-3884.1</v>
      </c>
      <c r="J41" s="7">
        <v>-3884.12</v>
      </c>
      <c r="K41" s="7">
        <v>-5385.77</v>
      </c>
      <c r="L41" s="7">
        <v>-5385.79</v>
      </c>
      <c r="M41" s="8">
        <v>39402.11</v>
      </c>
      <c r="N41" s="8">
        <v>-6063.47</v>
      </c>
      <c r="O41" s="8">
        <v>-6063.43</v>
      </c>
      <c r="P41" s="8">
        <f t="shared" si="1"/>
        <v>31552.590000000004</v>
      </c>
      <c r="Q41" s="8">
        <f t="shared" si="0"/>
        <v>-386629.48</v>
      </c>
      <c r="R41" s="4"/>
      <c r="S41" s="8"/>
      <c r="T41" s="8"/>
      <c r="U41" s="8"/>
      <c r="V41" s="8"/>
      <c r="W41" s="10"/>
    </row>
    <row r="42" spans="1:23" ht="12.75">
      <c r="A42" s="4" t="s">
        <v>68</v>
      </c>
      <c r="B42" s="4" t="s">
        <v>69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v>0</v>
      </c>
      <c r="N42" s="8">
        <v>0</v>
      </c>
      <c r="O42" s="8">
        <v>0</v>
      </c>
      <c r="P42" s="8">
        <f t="shared" si="1"/>
        <v>0</v>
      </c>
      <c r="Q42" s="8">
        <f t="shared" si="0"/>
        <v>0</v>
      </c>
      <c r="R42" s="4"/>
      <c r="S42" s="8"/>
      <c r="T42" s="8"/>
      <c r="U42" s="8"/>
      <c r="V42" s="8"/>
      <c r="W42" s="10"/>
    </row>
    <row r="43" spans="1:23" ht="12.75">
      <c r="A43" s="4" t="s">
        <v>70</v>
      </c>
      <c r="B43" s="4" t="s">
        <v>71</v>
      </c>
      <c r="C43" s="7">
        <v>-1633855.25</v>
      </c>
      <c r="D43" s="7">
        <v>-3643.74</v>
      </c>
      <c r="E43" s="7">
        <v>-3643.74</v>
      </c>
      <c r="F43" s="7">
        <v>-3643.74</v>
      </c>
      <c r="G43" s="7">
        <v>-3643.74</v>
      </c>
      <c r="H43" s="7">
        <v>-3643.74</v>
      </c>
      <c r="I43" s="7">
        <v>-3643.74</v>
      </c>
      <c r="J43" s="7">
        <v>-3643.74</v>
      </c>
      <c r="K43" s="7">
        <v>-3643.74</v>
      </c>
      <c r="L43" s="7">
        <v>-3643.74</v>
      </c>
      <c r="M43" s="8">
        <v>-3643.74</v>
      </c>
      <c r="N43" s="8">
        <v>-3643.74</v>
      </c>
      <c r="O43" s="8">
        <v>-3637.84</v>
      </c>
      <c r="P43" s="8">
        <f t="shared" si="1"/>
        <v>-43718.97999999998</v>
      </c>
      <c r="Q43" s="8">
        <f t="shared" si="0"/>
        <v>-1677574.23</v>
      </c>
      <c r="R43" s="4"/>
      <c r="S43" s="8"/>
      <c r="T43" s="8"/>
      <c r="U43" s="8"/>
      <c r="V43" s="8"/>
      <c r="W43" s="10"/>
    </row>
    <row r="44" spans="1:23" ht="12.75">
      <c r="A44" s="4" t="s">
        <v>72</v>
      </c>
      <c r="B44" s="4" t="s">
        <v>73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">
        <v>0</v>
      </c>
      <c r="N44" s="8">
        <v>0</v>
      </c>
      <c r="O44" s="8">
        <v>0</v>
      </c>
      <c r="P44" s="8">
        <f t="shared" si="1"/>
        <v>0</v>
      </c>
      <c r="Q44" s="8">
        <f t="shared" si="0"/>
        <v>0</v>
      </c>
      <c r="R44" s="4"/>
      <c r="S44" s="8"/>
      <c r="T44" s="8"/>
      <c r="U44" s="8"/>
      <c r="V44" s="8"/>
      <c r="W44" s="10"/>
    </row>
    <row r="45" spans="1:23" ht="12.75">
      <c r="A45" s="4" t="s">
        <v>74</v>
      </c>
      <c r="B45" s="4" t="s">
        <v>75</v>
      </c>
      <c r="C45" s="7">
        <v>-484107.24</v>
      </c>
      <c r="D45" s="7">
        <v>-1826.58</v>
      </c>
      <c r="E45" s="7">
        <v>-1831.92</v>
      </c>
      <c r="F45" s="7">
        <v>-1587.51</v>
      </c>
      <c r="G45" s="7">
        <v>-1820.64</v>
      </c>
      <c r="H45" s="7">
        <v>-1829.59</v>
      </c>
      <c r="I45" s="7">
        <v>-1797.86</v>
      </c>
      <c r="J45" s="7">
        <v>-1791.79</v>
      </c>
      <c r="K45" s="7">
        <v>-1825.06</v>
      </c>
      <c r="L45" s="7">
        <v>-1833.49</v>
      </c>
      <c r="M45" s="8">
        <v>-1833.49</v>
      </c>
      <c r="N45" s="8">
        <v>-1845.99</v>
      </c>
      <c r="O45" s="8">
        <v>-1854.83</v>
      </c>
      <c r="P45" s="8">
        <f t="shared" si="1"/>
        <v>-21678.75</v>
      </c>
      <c r="Q45" s="8">
        <f t="shared" si="0"/>
        <v>-505785.99</v>
      </c>
      <c r="R45" s="4"/>
      <c r="S45" s="8"/>
      <c r="T45" s="8"/>
      <c r="U45" s="8"/>
      <c r="V45" s="8"/>
      <c r="W45" s="10"/>
    </row>
    <row r="46" spans="1:23" ht="12.75">
      <c r="A46" s="4" t="s">
        <v>76</v>
      </c>
      <c r="B46" s="4" t="s">
        <v>77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8">
        <v>0</v>
      </c>
      <c r="N46" s="8">
        <v>0</v>
      </c>
      <c r="O46" s="8">
        <v>0</v>
      </c>
      <c r="P46" s="8">
        <f t="shared" si="1"/>
        <v>0</v>
      </c>
      <c r="Q46" s="8">
        <f t="shared" si="0"/>
        <v>0</v>
      </c>
      <c r="R46" s="4"/>
      <c r="S46" s="8"/>
      <c r="T46" s="8"/>
      <c r="U46" s="8"/>
      <c r="V46" s="8"/>
      <c r="W46" s="10"/>
    </row>
    <row r="47" spans="1:23" ht="12.75">
      <c r="A47" s="4" t="s">
        <v>78</v>
      </c>
      <c r="B47" s="4" t="s">
        <v>79</v>
      </c>
      <c r="C47" s="7">
        <v>-177333.02</v>
      </c>
      <c r="D47" s="7">
        <v>-584.49</v>
      </c>
      <c r="E47" s="7">
        <v>-587.03</v>
      </c>
      <c r="F47" s="7">
        <v>-682.43</v>
      </c>
      <c r="G47" s="7">
        <v>-589.15</v>
      </c>
      <c r="H47" s="7">
        <v>-564.35</v>
      </c>
      <c r="I47" s="7">
        <v>-563.43</v>
      </c>
      <c r="J47" s="7">
        <v>-563.43</v>
      </c>
      <c r="K47" s="7">
        <v>-563.43</v>
      </c>
      <c r="L47" s="7">
        <v>-563.43</v>
      </c>
      <c r="M47" s="8">
        <v>-565.41</v>
      </c>
      <c r="N47" s="8">
        <v>-568.19</v>
      </c>
      <c r="O47" s="8">
        <v>-568.19</v>
      </c>
      <c r="P47" s="8">
        <f t="shared" si="1"/>
        <v>-6962.960000000001</v>
      </c>
      <c r="Q47" s="8">
        <f t="shared" si="0"/>
        <v>-184295.97999999998</v>
      </c>
      <c r="R47" s="4"/>
      <c r="S47" s="8"/>
      <c r="T47" s="8"/>
      <c r="U47" s="8"/>
      <c r="V47" s="8"/>
      <c r="W47" s="10"/>
    </row>
    <row r="48" spans="1:23" ht="12.75">
      <c r="A48" s="4" t="s">
        <v>80</v>
      </c>
      <c r="B48" s="4" t="s">
        <v>81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8">
        <v>0</v>
      </c>
      <c r="N48" s="8">
        <v>0</v>
      </c>
      <c r="O48" s="8">
        <v>0</v>
      </c>
      <c r="P48" s="8">
        <f t="shared" si="1"/>
        <v>0</v>
      </c>
      <c r="Q48" s="8">
        <f t="shared" si="0"/>
        <v>0</v>
      </c>
      <c r="R48" s="4"/>
      <c r="S48" s="8"/>
      <c r="T48" s="8"/>
      <c r="U48" s="8"/>
      <c r="V48" s="8"/>
      <c r="W48" s="10"/>
    </row>
    <row r="49" spans="1:23" ht="12.75">
      <c r="A49" s="4" t="s">
        <v>82</v>
      </c>
      <c r="B49" s="4" t="s">
        <v>83</v>
      </c>
      <c r="C49" s="7">
        <v>-213951</v>
      </c>
      <c r="D49" s="7">
        <v>-3671.77</v>
      </c>
      <c r="E49" s="7">
        <v>-3684.78</v>
      </c>
      <c r="F49" s="7">
        <v>-3684.78</v>
      </c>
      <c r="G49" s="7">
        <v>-3684.78</v>
      </c>
      <c r="H49" s="7">
        <v>-3684.78</v>
      </c>
      <c r="I49" s="7">
        <v>-3684.78</v>
      </c>
      <c r="J49" s="7">
        <v>-3684.78</v>
      </c>
      <c r="K49" s="7">
        <v>-3684.78</v>
      </c>
      <c r="L49" s="7">
        <v>-3684.78</v>
      </c>
      <c r="M49" s="8">
        <v>-3684.78</v>
      </c>
      <c r="N49" s="8">
        <v>-3684.78</v>
      </c>
      <c r="O49" s="8">
        <v>-3684.78</v>
      </c>
      <c r="P49" s="8">
        <f t="shared" si="1"/>
        <v>-44204.34999999999</v>
      </c>
      <c r="Q49" s="8">
        <f t="shared" si="0"/>
        <v>-258155.34999999998</v>
      </c>
      <c r="R49" s="4"/>
      <c r="S49" s="8"/>
      <c r="T49" s="8"/>
      <c r="U49" s="8"/>
      <c r="V49" s="8"/>
      <c r="W49" s="10"/>
    </row>
    <row r="50" spans="1:23" ht="12.75">
      <c r="A50" s="4" t="s">
        <v>84</v>
      </c>
      <c r="B50" s="4" t="s">
        <v>85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8">
        <v>0</v>
      </c>
      <c r="N50" s="8">
        <v>0</v>
      </c>
      <c r="O50" s="8">
        <v>0</v>
      </c>
      <c r="P50" s="8">
        <f t="shared" si="1"/>
        <v>0</v>
      </c>
      <c r="Q50" s="8">
        <f t="shared" si="0"/>
        <v>0</v>
      </c>
      <c r="R50" s="4"/>
      <c r="S50" s="8"/>
      <c r="T50" s="8"/>
      <c r="U50" s="8"/>
      <c r="V50" s="8"/>
      <c r="W50" s="10"/>
    </row>
    <row r="51" spans="1:23" ht="12.75">
      <c r="A51" s="4" t="s">
        <v>86</v>
      </c>
      <c r="B51" s="4" t="s">
        <v>87</v>
      </c>
      <c r="C51" s="7">
        <v>-74930.75</v>
      </c>
      <c r="D51" s="7">
        <v>-224.49</v>
      </c>
      <c r="E51" s="7">
        <v>-224.49</v>
      </c>
      <c r="F51" s="7">
        <v>-224.49</v>
      </c>
      <c r="G51" s="7">
        <v>-224.49</v>
      </c>
      <c r="H51" s="7">
        <v>-224.49</v>
      </c>
      <c r="I51" s="7">
        <v>-224.49</v>
      </c>
      <c r="J51" s="7">
        <v>-224.49</v>
      </c>
      <c r="K51" s="7">
        <v>-224.49</v>
      </c>
      <c r="L51" s="7">
        <v>-224.49</v>
      </c>
      <c r="M51" s="8">
        <v>-223.09</v>
      </c>
      <c r="N51" s="8">
        <v>-222.51</v>
      </c>
      <c r="O51" s="8">
        <v>-222.51</v>
      </c>
      <c r="P51" s="8">
        <f t="shared" si="1"/>
        <v>-2688.5200000000004</v>
      </c>
      <c r="Q51" s="8">
        <f t="shared" si="0"/>
        <v>-77619.27</v>
      </c>
      <c r="R51" s="4"/>
      <c r="S51" s="8"/>
      <c r="T51" s="8"/>
      <c r="U51" s="8"/>
      <c r="V51" s="8"/>
      <c r="W51" s="10"/>
    </row>
    <row r="52" spans="1:23" ht="12.75">
      <c r="A52" s="4" t="s">
        <v>88</v>
      </c>
      <c r="B52" s="4" t="s">
        <v>89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8">
        <v>0</v>
      </c>
      <c r="N52" s="8">
        <v>0</v>
      </c>
      <c r="O52" s="8">
        <v>0</v>
      </c>
      <c r="P52" s="8">
        <f t="shared" si="1"/>
        <v>0</v>
      </c>
      <c r="Q52" s="8">
        <f t="shared" si="0"/>
        <v>0</v>
      </c>
      <c r="R52" s="4"/>
      <c r="S52" s="8"/>
      <c r="T52" s="8"/>
      <c r="U52" s="8"/>
      <c r="V52" s="8"/>
      <c r="W52" s="10"/>
    </row>
    <row r="53" spans="1:23" ht="12.75">
      <c r="A53" s="4" t="s">
        <v>90</v>
      </c>
      <c r="B53" s="4" t="s">
        <v>91</v>
      </c>
      <c r="C53" s="7">
        <v>-125764.52</v>
      </c>
      <c r="D53" s="7">
        <v>-789.72</v>
      </c>
      <c r="E53" s="7">
        <v>-789.72</v>
      </c>
      <c r="F53" s="7">
        <v>-789.72</v>
      </c>
      <c r="G53" s="7">
        <v>-785.4</v>
      </c>
      <c r="H53" s="7">
        <v>-785.3</v>
      </c>
      <c r="I53" s="7">
        <v>-796.34</v>
      </c>
      <c r="J53" s="7">
        <v>-796.34</v>
      </c>
      <c r="K53" s="7">
        <v>-793.14</v>
      </c>
      <c r="L53" s="7">
        <v>-792.92</v>
      </c>
      <c r="M53" s="8">
        <v>-792.92</v>
      </c>
      <c r="N53" s="8">
        <v>-792.92</v>
      </c>
      <c r="O53" s="8">
        <v>-792.92</v>
      </c>
      <c r="P53" s="8">
        <f t="shared" si="1"/>
        <v>-9497.36</v>
      </c>
      <c r="Q53" s="8">
        <f t="shared" si="0"/>
        <v>-135261.88</v>
      </c>
      <c r="R53" s="4"/>
      <c r="S53" s="8"/>
      <c r="T53" s="8"/>
      <c r="U53" s="8"/>
      <c r="V53" s="8"/>
      <c r="W53" s="10"/>
    </row>
    <row r="54" spans="1:23" ht="12.75">
      <c r="A54" s="4" t="s">
        <v>92</v>
      </c>
      <c r="B54" s="4" t="s">
        <v>93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v>0</v>
      </c>
      <c r="N54" s="8">
        <v>0</v>
      </c>
      <c r="O54" s="8">
        <v>0</v>
      </c>
      <c r="P54" s="8">
        <f t="shared" si="1"/>
        <v>0</v>
      </c>
      <c r="Q54" s="8">
        <f t="shared" si="0"/>
        <v>0</v>
      </c>
      <c r="R54" s="4"/>
      <c r="S54" s="8"/>
      <c r="T54" s="8"/>
      <c r="U54" s="8"/>
      <c r="V54" s="8"/>
      <c r="W54" s="10"/>
    </row>
    <row r="55" spans="1:23" ht="12.75">
      <c r="A55" s="4" t="s">
        <v>94</v>
      </c>
      <c r="B55" s="4" t="s">
        <v>95</v>
      </c>
      <c r="C55" s="7">
        <v>-388666.23</v>
      </c>
      <c r="D55" s="7">
        <v>-2588.81</v>
      </c>
      <c r="E55" s="7">
        <v>-2588.8</v>
      </c>
      <c r="F55" s="7">
        <v>-2588.81</v>
      </c>
      <c r="G55" s="7">
        <v>-2588.8</v>
      </c>
      <c r="H55" s="7">
        <v>-2588.81</v>
      </c>
      <c r="I55" s="7">
        <v>-2588.8</v>
      </c>
      <c r="J55" s="7">
        <v>-2588.81</v>
      </c>
      <c r="K55" s="7">
        <v>-2637.31</v>
      </c>
      <c r="L55" s="7">
        <v>-2638.81</v>
      </c>
      <c r="M55" s="8">
        <v>-2638.81</v>
      </c>
      <c r="N55" s="8">
        <v>-2638.81</v>
      </c>
      <c r="O55" s="8">
        <v>-2638.81</v>
      </c>
      <c r="P55" s="8">
        <f t="shared" si="1"/>
        <v>-31314.19000000001</v>
      </c>
      <c r="Q55" s="8">
        <f t="shared" si="0"/>
        <v>-419980.42</v>
      </c>
      <c r="R55" s="4"/>
      <c r="S55" s="8"/>
      <c r="T55" s="8"/>
      <c r="U55" s="8"/>
      <c r="V55" s="8"/>
      <c r="W55" s="10"/>
    </row>
    <row r="56" spans="1:23" ht="12.75">
      <c r="A56" s="4" t="s">
        <v>96</v>
      </c>
      <c r="B56" s="4" t="s">
        <v>97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8">
        <v>0</v>
      </c>
      <c r="N56" s="8">
        <v>0</v>
      </c>
      <c r="O56" s="8">
        <v>0</v>
      </c>
      <c r="P56" s="8">
        <f t="shared" si="1"/>
        <v>0</v>
      </c>
      <c r="Q56" s="8">
        <f t="shared" si="0"/>
        <v>0</v>
      </c>
      <c r="R56" s="4"/>
      <c r="S56" s="8"/>
      <c r="T56" s="8"/>
      <c r="U56" s="8"/>
      <c r="V56" s="8"/>
      <c r="W56" s="10"/>
    </row>
    <row r="57" spans="1:23" ht="12.75">
      <c r="A57" s="4" t="s">
        <v>98</v>
      </c>
      <c r="B57" s="4" t="s">
        <v>99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8">
        <v>0</v>
      </c>
      <c r="N57" s="8">
        <v>0</v>
      </c>
      <c r="O57" s="8">
        <v>0</v>
      </c>
      <c r="P57" s="8">
        <f t="shared" si="1"/>
        <v>0</v>
      </c>
      <c r="Q57" s="8">
        <f t="shared" si="0"/>
        <v>0</v>
      </c>
      <c r="R57" s="4"/>
      <c r="S57" s="8"/>
      <c r="T57" s="8"/>
      <c r="U57" s="8"/>
      <c r="V57" s="8"/>
      <c r="W57" s="10"/>
    </row>
    <row r="58" spans="1:23" ht="12.75">
      <c r="A58" s="4" t="s">
        <v>100</v>
      </c>
      <c r="B58" s="4" t="s">
        <v>101</v>
      </c>
      <c r="C58" s="7">
        <v>108824.43</v>
      </c>
      <c r="D58" s="7">
        <v>3513.62</v>
      </c>
      <c r="E58" s="7">
        <v>-7313.24</v>
      </c>
      <c r="F58" s="7">
        <v>8526.38</v>
      </c>
      <c r="G58" s="7">
        <v>7014.2</v>
      </c>
      <c r="H58" s="7">
        <v>336.5</v>
      </c>
      <c r="I58" s="7">
        <v>4418.6</v>
      </c>
      <c r="J58" s="7">
        <v>2444.69</v>
      </c>
      <c r="K58" s="7">
        <v>-6888.24</v>
      </c>
      <c r="L58" s="7">
        <v>13850.48</v>
      </c>
      <c r="M58" s="8">
        <v>-5041.56</v>
      </c>
      <c r="N58" s="8">
        <v>-4493.75</v>
      </c>
      <c r="O58" s="8">
        <v>-3737.82</v>
      </c>
      <c r="P58" s="8">
        <f t="shared" si="1"/>
        <v>12629.859999999997</v>
      </c>
      <c r="Q58" s="8">
        <f t="shared" si="0"/>
        <v>121454.29</v>
      </c>
      <c r="R58" s="4"/>
      <c r="S58" s="8"/>
      <c r="T58" s="8"/>
      <c r="U58" s="8"/>
      <c r="V58" s="8"/>
      <c r="W58" s="10"/>
    </row>
    <row r="59" spans="1:23" ht="12.75">
      <c r="A59" s="4" t="s">
        <v>102</v>
      </c>
      <c r="B59" s="4" t="s">
        <v>103</v>
      </c>
      <c r="C59" s="7">
        <v>1758.56</v>
      </c>
      <c r="D59" s="7">
        <v>-211.45</v>
      </c>
      <c r="E59" s="7">
        <v>-330.76</v>
      </c>
      <c r="F59" s="7">
        <v>122.06</v>
      </c>
      <c r="G59" s="7">
        <v>809</v>
      </c>
      <c r="H59" s="7">
        <v>341.54</v>
      </c>
      <c r="I59" s="7">
        <v>-1015.15</v>
      </c>
      <c r="J59" s="7">
        <v>222.9</v>
      </c>
      <c r="K59" s="7">
        <v>1874.63</v>
      </c>
      <c r="L59" s="7">
        <v>53899.69</v>
      </c>
      <c r="M59" s="8">
        <v>10927.93</v>
      </c>
      <c r="N59" s="8">
        <v>24839.91</v>
      </c>
      <c r="O59" s="8">
        <v>-2076.71</v>
      </c>
      <c r="P59" s="8">
        <f t="shared" si="1"/>
        <v>89403.59</v>
      </c>
      <c r="Q59" s="8">
        <f t="shared" si="0"/>
        <v>91162.15</v>
      </c>
      <c r="R59" s="4"/>
      <c r="S59" s="8"/>
      <c r="T59" s="8"/>
      <c r="U59" s="8"/>
      <c r="V59" s="8"/>
      <c r="W59" s="10"/>
    </row>
    <row r="60" spans="1:23" ht="12.75">
      <c r="A60" s="4" t="s">
        <v>104</v>
      </c>
      <c r="B60" s="4" t="s">
        <v>105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8">
        <v>0</v>
      </c>
      <c r="N60" s="8">
        <v>0</v>
      </c>
      <c r="O60" s="8">
        <v>0</v>
      </c>
      <c r="P60" s="8">
        <f t="shared" si="1"/>
        <v>0</v>
      </c>
      <c r="Q60" s="8">
        <f t="shared" si="0"/>
        <v>0</v>
      </c>
      <c r="R60" s="4"/>
      <c r="S60" s="8"/>
      <c r="T60" s="8"/>
      <c r="U60" s="8"/>
      <c r="V60" s="8"/>
      <c r="W60" s="10"/>
    </row>
    <row r="61" spans="1:23" ht="12.75">
      <c r="A61" s="4" t="s">
        <v>106</v>
      </c>
      <c r="B61" s="4" t="s">
        <v>107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8">
        <v>0</v>
      </c>
      <c r="N61" s="8">
        <v>0</v>
      </c>
      <c r="O61" s="8">
        <v>0</v>
      </c>
      <c r="P61" s="8">
        <f t="shared" si="1"/>
        <v>0</v>
      </c>
      <c r="Q61" s="8">
        <f t="shared" si="0"/>
        <v>0</v>
      </c>
      <c r="R61" s="4"/>
      <c r="S61" s="8"/>
      <c r="T61" s="8"/>
      <c r="U61" s="8"/>
      <c r="V61" s="8"/>
      <c r="W61" s="10"/>
    </row>
    <row r="62" spans="1:23" ht="12.75">
      <c r="A62" s="4" t="s">
        <v>108</v>
      </c>
      <c r="B62" s="4" t="s">
        <v>109</v>
      </c>
      <c r="C62" s="7">
        <v>1565000.46</v>
      </c>
      <c r="D62" s="7">
        <v>0</v>
      </c>
      <c r="E62" s="7">
        <v>-5367.73</v>
      </c>
      <c r="F62" s="7">
        <v>46170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7508.38</v>
      </c>
      <c r="M62" s="8">
        <v>0</v>
      </c>
      <c r="N62" s="8">
        <v>0</v>
      </c>
      <c r="O62" s="8">
        <v>13190.25</v>
      </c>
      <c r="P62" s="8">
        <f t="shared" si="1"/>
        <v>61500.9</v>
      </c>
      <c r="Q62" s="8">
        <f t="shared" si="0"/>
        <v>1626501.3599999999</v>
      </c>
      <c r="R62" s="4"/>
      <c r="S62" s="8"/>
      <c r="T62" s="8"/>
      <c r="U62" s="8"/>
      <c r="V62" s="8"/>
      <c r="W62" s="10"/>
    </row>
    <row r="63" spans="1:23" ht="12.75">
      <c r="A63" s="4" t="s">
        <v>110</v>
      </c>
      <c r="B63" s="4" t="s">
        <v>111</v>
      </c>
      <c r="C63" s="7">
        <v>280525069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8">
        <v>0</v>
      </c>
      <c r="N63" s="8">
        <v>0</v>
      </c>
      <c r="O63" s="8">
        <v>0</v>
      </c>
      <c r="P63" s="8">
        <f t="shared" si="1"/>
        <v>0</v>
      </c>
      <c r="Q63" s="8">
        <f t="shared" si="0"/>
        <v>280525069</v>
      </c>
      <c r="R63" s="4"/>
      <c r="S63" s="8"/>
      <c r="T63" s="8"/>
      <c r="U63" s="8"/>
      <c r="V63" s="8"/>
      <c r="W63" s="10"/>
    </row>
    <row r="64" spans="1:23" ht="12.75">
      <c r="A64" s="4" t="s">
        <v>112</v>
      </c>
      <c r="B64" s="4" t="s">
        <v>113</v>
      </c>
      <c r="C64" s="7">
        <v>-280525069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8">
        <v>0</v>
      </c>
      <c r="N64" s="8">
        <v>0</v>
      </c>
      <c r="O64" s="8">
        <v>0</v>
      </c>
      <c r="P64" s="8">
        <f t="shared" si="1"/>
        <v>0</v>
      </c>
      <c r="Q64" s="8">
        <f t="shared" si="0"/>
        <v>-280525069</v>
      </c>
      <c r="R64" s="4"/>
      <c r="S64" s="8"/>
      <c r="T64" s="8"/>
      <c r="U64" s="8"/>
      <c r="V64" s="8"/>
      <c r="W64" s="10"/>
    </row>
    <row r="65" spans="1:23" ht="12.75">
      <c r="A65" s="4" t="s">
        <v>114</v>
      </c>
      <c r="B65" s="4" t="s">
        <v>115</v>
      </c>
      <c r="C65" s="7">
        <v>936482.11</v>
      </c>
      <c r="D65" s="7">
        <v>0</v>
      </c>
      <c r="E65" s="7">
        <v>0</v>
      </c>
      <c r="F65" s="7">
        <v>-1495.43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8">
        <v>0</v>
      </c>
      <c r="N65" s="8">
        <v>0</v>
      </c>
      <c r="O65" s="8">
        <v>0</v>
      </c>
      <c r="P65" s="8">
        <f t="shared" si="1"/>
        <v>-1495.43</v>
      </c>
      <c r="Q65" s="8">
        <f t="shared" si="0"/>
        <v>934986.6799999999</v>
      </c>
      <c r="R65" s="4"/>
      <c r="S65" s="8"/>
      <c r="T65" s="8"/>
      <c r="U65" s="8"/>
      <c r="V65" s="8"/>
      <c r="W65" s="10"/>
    </row>
    <row r="66" spans="1:23" ht="12.75">
      <c r="A66" s="4" t="s">
        <v>116</v>
      </c>
      <c r="B66" s="4" t="s">
        <v>117</v>
      </c>
      <c r="C66" s="7">
        <v>1140</v>
      </c>
      <c r="D66" s="7">
        <v>0</v>
      </c>
      <c r="E66" s="7">
        <v>0</v>
      </c>
      <c r="F66" s="7">
        <v>-5000</v>
      </c>
      <c r="G66" s="7">
        <v>0</v>
      </c>
      <c r="H66" s="7">
        <v>0</v>
      </c>
      <c r="I66" s="7">
        <v>5000</v>
      </c>
      <c r="J66" s="7">
        <v>0</v>
      </c>
      <c r="K66" s="7">
        <v>0</v>
      </c>
      <c r="L66" s="7">
        <v>0</v>
      </c>
      <c r="M66" s="8">
        <v>0</v>
      </c>
      <c r="N66" s="8">
        <v>0</v>
      </c>
      <c r="O66" s="8">
        <v>0</v>
      </c>
      <c r="P66" s="8">
        <f t="shared" si="1"/>
        <v>0</v>
      </c>
      <c r="Q66" s="8">
        <f t="shared" si="0"/>
        <v>1140</v>
      </c>
      <c r="R66" s="4"/>
      <c r="S66" s="8"/>
      <c r="T66" s="8"/>
      <c r="U66" s="8"/>
      <c r="V66" s="8"/>
      <c r="W66" s="10"/>
    </row>
    <row r="67" spans="1:23" ht="12.75">
      <c r="A67" s="4" t="s">
        <v>118</v>
      </c>
      <c r="B67" s="4" t="s">
        <v>119</v>
      </c>
      <c r="C67" s="7">
        <v>5000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-5000</v>
      </c>
      <c r="J67" s="7">
        <v>0</v>
      </c>
      <c r="K67" s="7">
        <v>0</v>
      </c>
      <c r="L67" s="7">
        <v>0</v>
      </c>
      <c r="M67" s="8">
        <v>0</v>
      </c>
      <c r="N67" s="8">
        <v>0</v>
      </c>
      <c r="O67" s="8">
        <v>0</v>
      </c>
      <c r="P67" s="8">
        <f t="shared" si="1"/>
        <v>-5000</v>
      </c>
      <c r="Q67" s="8">
        <f t="shared" si="0"/>
        <v>0</v>
      </c>
      <c r="R67" s="4"/>
      <c r="S67" s="8"/>
      <c r="T67" s="8"/>
      <c r="U67" s="8"/>
      <c r="V67" s="8"/>
      <c r="W67" s="10"/>
    </row>
    <row r="68" spans="1:23" ht="12.75">
      <c r="A68" s="4" t="s">
        <v>120</v>
      </c>
      <c r="B68" s="4" t="s">
        <v>121</v>
      </c>
      <c r="C68" s="7">
        <v>732533.75</v>
      </c>
      <c r="D68" s="7">
        <v>0</v>
      </c>
      <c r="E68" s="7">
        <v>0</v>
      </c>
      <c r="F68" s="7">
        <v>44286.05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8">
        <v>0</v>
      </c>
      <c r="N68" s="8">
        <v>0</v>
      </c>
      <c r="O68" s="8">
        <v>0</v>
      </c>
      <c r="P68" s="8">
        <f t="shared" si="1"/>
        <v>44286.05</v>
      </c>
      <c r="Q68" s="8">
        <f t="shared" si="0"/>
        <v>776819.8</v>
      </c>
      <c r="R68" s="4"/>
      <c r="S68" s="8"/>
      <c r="T68" s="8"/>
      <c r="U68" s="8"/>
      <c r="V68" s="8"/>
      <c r="W68" s="10"/>
    </row>
    <row r="69" spans="1:23" ht="12.75">
      <c r="A69" s="4" t="s">
        <v>122</v>
      </c>
      <c r="B69" s="4" t="s">
        <v>123</v>
      </c>
      <c r="C69" s="7">
        <v>263332.84</v>
      </c>
      <c r="D69" s="7">
        <v>-1453.18</v>
      </c>
      <c r="E69" s="7">
        <v>376.89</v>
      </c>
      <c r="F69" s="7">
        <v>-6453.32</v>
      </c>
      <c r="G69" s="7">
        <v>-9120.58</v>
      </c>
      <c r="H69" s="7">
        <v>-8995.09</v>
      </c>
      <c r="I69" s="7">
        <v>-9144.35</v>
      </c>
      <c r="J69" s="7">
        <v>-9083.44</v>
      </c>
      <c r="K69" s="7">
        <v>-10338.67</v>
      </c>
      <c r="L69" s="7">
        <v>-10215.31</v>
      </c>
      <c r="M69" s="8">
        <v>-10218.44</v>
      </c>
      <c r="N69" s="8">
        <v>-10418.05</v>
      </c>
      <c r="O69" s="8">
        <v>12107.15</v>
      </c>
      <c r="P69" s="8">
        <f t="shared" si="1"/>
        <v>-72956.39</v>
      </c>
      <c r="Q69" s="8">
        <f t="shared" si="0"/>
        <v>190376.45</v>
      </c>
      <c r="R69" s="4"/>
      <c r="S69" s="8"/>
      <c r="T69" s="8"/>
      <c r="U69" s="8"/>
      <c r="V69" s="8"/>
      <c r="W69" s="10"/>
    </row>
    <row r="70" spans="1:23" ht="12.75">
      <c r="A70" s="4" t="s">
        <v>124</v>
      </c>
      <c r="B70" s="4" t="s">
        <v>125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-228543.21</v>
      </c>
      <c r="J70" s="7">
        <v>9083.44</v>
      </c>
      <c r="K70" s="7">
        <v>10338.67</v>
      </c>
      <c r="L70" s="7">
        <v>10215.31</v>
      </c>
      <c r="M70" s="8">
        <v>10218.44</v>
      </c>
      <c r="N70" s="8">
        <v>10418.05</v>
      </c>
      <c r="O70" s="8">
        <v>-12107.15</v>
      </c>
      <c r="P70" s="8">
        <f t="shared" si="1"/>
        <v>-190376.44999999998</v>
      </c>
      <c r="Q70" s="8">
        <f t="shared" si="0"/>
        <v>-190376.44999999998</v>
      </c>
      <c r="R70" s="4"/>
      <c r="S70" s="8"/>
      <c r="T70" s="8"/>
      <c r="U70" s="8"/>
      <c r="V70" s="8"/>
      <c r="W70" s="10"/>
    </row>
    <row r="71" spans="1:23" ht="12.75">
      <c r="A71" s="4" t="s">
        <v>126</v>
      </c>
      <c r="B71" s="4" t="s">
        <v>127</v>
      </c>
      <c r="C71" s="7">
        <v>1500642.3</v>
      </c>
      <c r="D71" s="7">
        <v>1777406.46</v>
      </c>
      <c r="E71" s="7">
        <v>-1732019.17</v>
      </c>
      <c r="F71" s="7">
        <v>-361580.67</v>
      </c>
      <c r="G71" s="7">
        <v>50320.33</v>
      </c>
      <c r="H71" s="7">
        <v>243747.63</v>
      </c>
      <c r="I71" s="7">
        <v>531657.18</v>
      </c>
      <c r="J71" s="7">
        <v>-763880.85</v>
      </c>
      <c r="K71" s="7">
        <v>1745710.28</v>
      </c>
      <c r="L71" s="7">
        <v>-762223.87</v>
      </c>
      <c r="M71" s="8">
        <v>-1005326.66</v>
      </c>
      <c r="N71" s="8">
        <v>1853179.64</v>
      </c>
      <c r="O71" s="8">
        <v>-1541541.63</v>
      </c>
      <c r="P71" s="8">
        <f t="shared" si="1"/>
        <v>35448.67000000016</v>
      </c>
      <c r="Q71" s="8">
        <f t="shared" si="0"/>
        <v>1536090.9700000002</v>
      </c>
      <c r="R71" s="4"/>
      <c r="S71" s="8"/>
      <c r="T71" s="8"/>
      <c r="U71" s="8"/>
      <c r="V71" s="8"/>
      <c r="W71" s="10"/>
    </row>
    <row r="72" spans="1:23" ht="12.75">
      <c r="A72" s="4" t="s">
        <v>128</v>
      </c>
      <c r="B72" s="4" t="s">
        <v>129</v>
      </c>
      <c r="C72" s="7">
        <v>24078.19</v>
      </c>
      <c r="D72" s="7">
        <v>-10.59</v>
      </c>
      <c r="E72" s="7">
        <v>-10.42</v>
      </c>
      <c r="F72" s="7">
        <v>-10.43</v>
      </c>
      <c r="G72" s="7">
        <v>-10.59</v>
      </c>
      <c r="H72" s="7">
        <v>-10.34</v>
      </c>
      <c r="I72" s="7">
        <v>-10.51</v>
      </c>
      <c r="J72" s="7">
        <v>-10.6</v>
      </c>
      <c r="K72" s="7">
        <v>-10.27</v>
      </c>
      <c r="L72" s="7">
        <v>-10.52</v>
      </c>
      <c r="M72" s="8">
        <v>-10.43</v>
      </c>
      <c r="N72" s="8">
        <v>-10.52</v>
      </c>
      <c r="O72" s="8">
        <v>-10.52</v>
      </c>
      <c r="P72" s="8">
        <f t="shared" si="1"/>
        <v>-125.73999999999998</v>
      </c>
      <c r="Q72" s="8">
        <f t="shared" si="0"/>
        <v>23952.449999999997</v>
      </c>
      <c r="R72" s="4"/>
      <c r="S72" s="8"/>
      <c r="T72" s="8"/>
      <c r="U72" s="8"/>
      <c r="V72" s="8"/>
      <c r="W72" s="10"/>
    </row>
    <row r="73" spans="1:23" ht="12.75">
      <c r="A73" s="4" t="s">
        <v>130</v>
      </c>
      <c r="B73" s="4" t="s">
        <v>131</v>
      </c>
      <c r="C73" s="7">
        <v>15000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-15000</v>
      </c>
      <c r="J73" s="7">
        <v>0</v>
      </c>
      <c r="K73" s="7">
        <v>0</v>
      </c>
      <c r="L73" s="7">
        <v>0</v>
      </c>
      <c r="M73" s="8">
        <v>0</v>
      </c>
      <c r="N73" s="8">
        <v>0</v>
      </c>
      <c r="O73" s="8">
        <v>0</v>
      </c>
      <c r="P73" s="8">
        <f t="shared" si="1"/>
        <v>-15000</v>
      </c>
      <c r="Q73" s="8">
        <f aca="true" t="shared" si="2" ref="Q73:Q136">+C73+P73</f>
        <v>0</v>
      </c>
      <c r="R73" s="4"/>
      <c r="S73" s="8"/>
      <c r="T73" s="8"/>
      <c r="U73" s="8"/>
      <c r="V73" s="8"/>
      <c r="W73" s="10"/>
    </row>
    <row r="74" spans="1:23" ht="12.75">
      <c r="A74" s="4" t="s">
        <v>132</v>
      </c>
      <c r="B74" s="4" t="s">
        <v>133</v>
      </c>
      <c r="C74" s="7">
        <v>106471.04</v>
      </c>
      <c r="D74" s="7">
        <v>91779.34</v>
      </c>
      <c r="E74" s="7">
        <v>-17399.83</v>
      </c>
      <c r="F74" s="7">
        <v>-76553.25</v>
      </c>
      <c r="G74" s="7">
        <v>-17926.26</v>
      </c>
      <c r="H74" s="7">
        <v>-27932.16</v>
      </c>
      <c r="I74" s="7">
        <v>39944.03</v>
      </c>
      <c r="J74" s="7">
        <v>99022.45</v>
      </c>
      <c r="K74" s="7">
        <v>-69987.97</v>
      </c>
      <c r="L74" s="7">
        <v>65748.41</v>
      </c>
      <c r="M74" s="8">
        <v>-99525.22</v>
      </c>
      <c r="N74" s="8">
        <v>-9218.58</v>
      </c>
      <c r="O74" s="8">
        <v>13867.13</v>
      </c>
      <c r="P74" s="8">
        <f aca="true" t="shared" si="3" ref="P74:P137">SUM(D74:O74)</f>
        <v>-8181.910000000009</v>
      </c>
      <c r="Q74" s="8">
        <f t="shared" si="2"/>
        <v>98289.12999999999</v>
      </c>
      <c r="R74" s="4"/>
      <c r="S74" s="8"/>
      <c r="T74" s="8"/>
      <c r="U74" s="8"/>
      <c r="V74" s="8"/>
      <c r="W74" s="10"/>
    </row>
    <row r="75" spans="1:23" ht="12.75">
      <c r="A75" s="4" t="s">
        <v>134</v>
      </c>
      <c r="B75" s="4" t="s">
        <v>135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v>0</v>
      </c>
      <c r="N75" s="8">
        <v>0</v>
      </c>
      <c r="O75" s="8">
        <v>0</v>
      </c>
      <c r="P75" s="8">
        <f t="shared" si="3"/>
        <v>0</v>
      </c>
      <c r="Q75" s="8">
        <f t="shared" si="2"/>
        <v>0</v>
      </c>
      <c r="R75" s="4"/>
      <c r="S75" s="8"/>
      <c r="T75" s="8"/>
      <c r="U75" s="8"/>
      <c r="V75" s="8"/>
      <c r="W75" s="10"/>
    </row>
    <row r="76" spans="1:23" ht="12.75">
      <c r="A76" s="4" t="s">
        <v>136</v>
      </c>
      <c r="B76" s="4" t="s">
        <v>137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8">
        <v>0</v>
      </c>
      <c r="N76" s="8">
        <v>0</v>
      </c>
      <c r="O76" s="8">
        <v>0</v>
      </c>
      <c r="P76" s="8">
        <f t="shared" si="3"/>
        <v>0</v>
      </c>
      <c r="Q76" s="8">
        <f t="shared" si="2"/>
        <v>0</v>
      </c>
      <c r="R76" s="4"/>
      <c r="S76" s="8"/>
      <c r="T76" s="8"/>
      <c r="U76" s="8"/>
      <c r="V76" s="8"/>
      <c r="W76" s="10"/>
    </row>
    <row r="77" spans="1:23" ht="12.75">
      <c r="A77" s="4" t="s">
        <v>138</v>
      </c>
      <c r="B77" s="4" t="s">
        <v>139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8">
        <v>0</v>
      </c>
      <c r="N77" s="8">
        <v>0</v>
      </c>
      <c r="O77" s="8">
        <v>0</v>
      </c>
      <c r="P77" s="8">
        <f t="shared" si="3"/>
        <v>0</v>
      </c>
      <c r="Q77" s="8">
        <f t="shared" si="2"/>
        <v>0</v>
      </c>
      <c r="R77" s="4"/>
      <c r="S77" s="8"/>
      <c r="T77" s="8"/>
      <c r="U77" s="8"/>
      <c r="V77" s="8"/>
      <c r="W77" s="10"/>
    </row>
    <row r="78" spans="1:23" ht="12.75">
      <c r="A78" s="4" t="s">
        <v>140</v>
      </c>
      <c r="B78" s="4" t="s">
        <v>141</v>
      </c>
      <c r="C78" s="7">
        <v>-230.97</v>
      </c>
      <c r="D78" s="7">
        <v>-1392.01</v>
      </c>
      <c r="E78" s="7">
        <v>1088.19</v>
      </c>
      <c r="F78" s="7">
        <v>-670.93</v>
      </c>
      <c r="G78" s="7">
        <v>622.54</v>
      </c>
      <c r="H78" s="7">
        <v>386.72</v>
      </c>
      <c r="I78" s="7">
        <v>-772.63</v>
      </c>
      <c r="J78" s="7">
        <v>-102.4</v>
      </c>
      <c r="K78" s="7">
        <v>873.13</v>
      </c>
      <c r="L78" s="7">
        <v>-1541.29</v>
      </c>
      <c r="M78" s="8">
        <v>-3922.83</v>
      </c>
      <c r="N78" s="8">
        <v>4905.07</v>
      </c>
      <c r="O78" s="8">
        <v>470.7</v>
      </c>
      <c r="P78" s="8">
        <f t="shared" si="3"/>
        <v>-55.74000000000052</v>
      </c>
      <c r="Q78" s="8">
        <f t="shared" si="2"/>
        <v>-286.7100000000005</v>
      </c>
      <c r="R78" s="4"/>
      <c r="S78" s="8"/>
      <c r="T78" s="8"/>
      <c r="U78" s="8"/>
      <c r="V78" s="8"/>
      <c r="W78" s="10"/>
    </row>
    <row r="79" spans="1:23" ht="12.75">
      <c r="A79" s="4" t="s">
        <v>142</v>
      </c>
      <c r="B79" s="4" t="s">
        <v>143</v>
      </c>
      <c r="C79" s="7">
        <v>1800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8">
        <v>0</v>
      </c>
      <c r="N79" s="8">
        <v>0</v>
      </c>
      <c r="O79" s="8">
        <v>0</v>
      </c>
      <c r="P79" s="8">
        <f t="shared" si="3"/>
        <v>0</v>
      </c>
      <c r="Q79" s="8">
        <f t="shared" si="2"/>
        <v>1800</v>
      </c>
      <c r="R79" s="4"/>
      <c r="S79" s="8"/>
      <c r="T79" s="8"/>
      <c r="U79" s="8"/>
      <c r="V79" s="8"/>
      <c r="W79" s="10"/>
    </row>
    <row r="80" spans="1:23" ht="12.75">
      <c r="A80" s="4" t="s">
        <v>144</v>
      </c>
      <c r="B80" s="4" t="s">
        <v>145</v>
      </c>
      <c r="C80" s="7">
        <v>3000000</v>
      </c>
      <c r="D80" s="7">
        <v>-2000000</v>
      </c>
      <c r="E80" s="7">
        <v>2700000</v>
      </c>
      <c r="F80" s="7">
        <v>500000</v>
      </c>
      <c r="G80" s="7">
        <v>500000</v>
      </c>
      <c r="H80" s="7">
        <v>0</v>
      </c>
      <c r="I80" s="7">
        <v>-1500000</v>
      </c>
      <c r="J80" s="7">
        <v>0</v>
      </c>
      <c r="K80" s="7">
        <v>-1500000</v>
      </c>
      <c r="L80" s="7">
        <v>0</v>
      </c>
      <c r="M80" s="8">
        <v>1500000</v>
      </c>
      <c r="N80" s="8">
        <v>-1800000</v>
      </c>
      <c r="O80" s="8">
        <v>1100000</v>
      </c>
      <c r="P80" s="8">
        <f t="shared" si="3"/>
        <v>-500000</v>
      </c>
      <c r="Q80" s="8">
        <f t="shared" si="2"/>
        <v>2500000</v>
      </c>
      <c r="R80" s="4"/>
      <c r="S80" s="8"/>
      <c r="T80" s="8"/>
      <c r="U80" s="8"/>
      <c r="V80" s="8"/>
      <c r="W80" s="10"/>
    </row>
    <row r="81" spans="1:23" ht="12.75">
      <c r="A81" s="4" t="s">
        <v>146</v>
      </c>
      <c r="B81" s="4" t="s">
        <v>147</v>
      </c>
      <c r="C81" s="7">
        <v>4164510.17</v>
      </c>
      <c r="D81" s="7">
        <v>1011223.31</v>
      </c>
      <c r="E81" s="7">
        <v>-332367.74</v>
      </c>
      <c r="F81" s="7">
        <v>-697420.78</v>
      </c>
      <c r="G81" s="7">
        <v>-648723.94</v>
      </c>
      <c r="H81" s="7">
        <v>-264876.57</v>
      </c>
      <c r="I81" s="7">
        <v>755643.5</v>
      </c>
      <c r="J81" s="7">
        <v>977550.81</v>
      </c>
      <c r="K81" s="7">
        <v>395299.67</v>
      </c>
      <c r="L81" s="7">
        <v>-57636.8</v>
      </c>
      <c r="M81" s="8">
        <v>-1133524.09</v>
      </c>
      <c r="N81" s="8">
        <v>-585713.08</v>
      </c>
      <c r="O81" s="8">
        <v>821842.01</v>
      </c>
      <c r="P81" s="8">
        <f t="shared" si="3"/>
        <v>241296.29999999993</v>
      </c>
      <c r="Q81" s="8">
        <f t="shared" si="2"/>
        <v>4405806.47</v>
      </c>
      <c r="R81" s="4"/>
      <c r="S81" s="8"/>
      <c r="T81" s="8"/>
      <c r="U81" s="8"/>
      <c r="V81" s="8"/>
      <c r="W81" s="10"/>
    </row>
    <row r="82" spans="1:23" ht="12.75">
      <c r="A82" s="4" t="s">
        <v>148</v>
      </c>
      <c r="B82" s="4" t="s">
        <v>149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8">
        <v>0</v>
      </c>
      <c r="N82" s="8">
        <v>0</v>
      </c>
      <c r="O82" s="8">
        <v>0</v>
      </c>
      <c r="P82" s="8">
        <f t="shared" si="3"/>
        <v>0</v>
      </c>
      <c r="Q82" s="8">
        <f t="shared" si="2"/>
        <v>0</v>
      </c>
      <c r="R82" s="4"/>
      <c r="S82" s="8"/>
      <c r="T82" s="8"/>
      <c r="U82" s="8"/>
      <c r="V82" s="8"/>
      <c r="W82" s="10"/>
    </row>
    <row r="83" spans="1:23" ht="12.75">
      <c r="A83" s="4" t="s">
        <v>150</v>
      </c>
      <c r="B83" s="4" t="s">
        <v>151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8">
        <v>0</v>
      </c>
      <c r="N83" s="8">
        <v>0</v>
      </c>
      <c r="O83" s="8">
        <v>0</v>
      </c>
      <c r="P83" s="8">
        <f t="shared" si="3"/>
        <v>0</v>
      </c>
      <c r="Q83" s="8">
        <f t="shared" si="2"/>
        <v>0</v>
      </c>
      <c r="R83" s="4"/>
      <c r="S83" s="8"/>
      <c r="T83" s="8"/>
      <c r="U83" s="8"/>
      <c r="V83" s="8"/>
      <c r="W83" s="10"/>
    </row>
    <row r="84" spans="1:23" ht="12.75">
      <c r="A84" s="4" t="s">
        <v>152</v>
      </c>
      <c r="B84" s="4" t="s">
        <v>153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  <c r="P84" s="8">
        <f t="shared" si="3"/>
        <v>0</v>
      </c>
      <c r="Q84" s="8">
        <f t="shared" si="2"/>
        <v>0</v>
      </c>
      <c r="R84" s="4"/>
      <c r="S84" s="8"/>
      <c r="T84" s="8"/>
      <c r="U84" s="8"/>
      <c r="V84" s="8"/>
      <c r="W84" s="10"/>
    </row>
    <row r="85" spans="1:23" ht="12.75">
      <c r="A85" s="4" t="s">
        <v>154</v>
      </c>
      <c r="B85" s="4" t="s">
        <v>155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8">
        <v>0</v>
      </c>
      <c r="N85" s="8">
        <v>0</v>
      </c>
      <c r="O85" s="8">
        <v>0</v>
      </c>
      <c r="P85" s="8">
        <f t="shared" si="3"/>
        <v>0</v>
      </c>
      <c r="Q85" s="8">
        <f t="shared" si="2"/>
        <v>0</v>
      </c>
      <c r="R85" s="4"/>
      <c r="S85" s="8"/>
      <c r="T85" s="8"/>
      <c r="U85" s="8"/>
      <c r="V85" s="8"/>
      <c r="W85" s="10"/>
    </row>
    <row r="86" spans="1:23" ht="12.75">
      <c r="A86" s="4" t="s">
        <v>156</v>
      </c>
      <c r="B86" s="4" t="s">
        <v>157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8">
        <v>0</v>
      </c>
      <c r="N86" s="8">
        <v>0</v>
      </c>
      <c r="O86" s="8">
        <v>0</v>
      </c>
      <c r="P86" s="8">
        <f t="shared" si="3"/>
        <v>0</v>
      </c>
      <c r="Q86" s="8">
        <f t="shared" si="2"/>
        <v>0</v>
      </c>
      <c r="R86" s="4"/>
      <c r="S86" s="8"/>
      <c r="T86" s="8"/>
      <c r="U86" s="8"/>
      <c r="V86" s="8"/>
      <c r="W86" s="10"/>
    </row>
    <row r="87" spans="1:23" ht="12.75">
      <c r="A87" s="4" t="s">
        <v>158</v>
      </c>
      <c r="B87" s="4" t="s">
        <v>159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v>0</v>
      </c>
      <c r="N87" s="8">
        <v>0</v>
      </c>
      <c r="O87" s="8">
        <v>0</v>
      </c>
      <c r="P87" s="8">
        <f t="shared" si="3"/>
        <v>0</v>
      </c>
      <c r="Q87" s="8">
        <f t="shared" si="2"/>
        <v>0</v>
      </c>
      <c r="R87" s="4"/>
      <c r="S87" s="8"/>
      <c r="T87" s="8"/>
      <c r="U87" s="8"/>
      <c r="V87" s="8"/>
      <c r="W87" s="10"/>
    </row>
    <row r="88" spans="1:23" ht="12.75">
      <c r="A88" s="4" t="s">
        <v>160</v>
      </c>
      <c r="B88" s="4" t="s">
        <v>161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v>0</v>
      </c>
      <c r="N88" s="8">
        <v>0</v>
      </c>
      <c r="O88" s="8">
        <v>0</v>
      </c>
      <c r="P88" s="8">
        <f t="shared" si="3"/>
        <v>0</v>
      </c>
      <c r="Q88" s="8">
        <f t="shared" si="2"/>
        <v>0</v>
      </c>
      <c r="R88" s="4"/>
      <c r="S88" s="8"/>
      <c r="T88" s="8"/>
      <c r="U88" s="8"/>
      <c r="V88" s="8"/>
      <c r="W88" s="10"/>
    </row>
    <row r="89" spans="1:23" ht="12.75">
      <c r="A89" s="4" t="s">
        <v>162</v>
      </c>
      <c r="B89" s="4" t="s">
        <v>163</v>
      </c>
      <c r="C89" s="7">
        <v>4556.89</v>
      </c>
      <c r="D89" s="7">
        <v>0</v>
      </c>
      <c r="E89" s="7">
        <v>-4556.89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8">
        <v>0</v>
      </c>
      <c r="N89" s="8">
        <v>0</v>
      </c>
      <c r="O89" s="8">
        <v>0</v>
      </c>
      <c r="P89" s="8">
        <f t="shared" si="3"/>
        <v>-4556.89</v>
      </c>
      <c r="Q89" s="8">
        <f t="shared" si="2"/>
        <v>0</v>
      </c>
      <c r="R89" s="4"/>
      <c r="S89" s="8"/>
      <c r="T89" s="8"/>
      <c r="U89" s="8"/>
      <c r="V89" s="8"/>
      <c r="W89" s="10"/>
    </row>
    <row r="90" spans="1:23" ht="12.75">
      <c r="A90" s="4" t="s">
        <v>164</v>
      </c>
      <c r="B90" s="4" t="s">
        <v>165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v>0</v>
      </c>
      <c r="N90" s="8">
        <v>0</v>
      </c>
      <c r="O90" s="8">
        <v>0</v>
      </c>
      <c r="P90" s="8">
        <f t="shared" si="3"/>
        <v>0</v>
      </c>
      <c r="Q90" s="8">
        <f t="shared" si="2"/>
        <v>0</v>
      </c>
      <c r="R90" s="4"/>
      <c r="S90" s="8"/>
      <c r="T90" s="8"/>
      <c r="U90" s="8"/>
      <c r="V90" s="8"/>
      <c r="W90" s="10"/>
    </row>
    <row r="91" spans="1:23" ht="12.75">
      <c r="A91" s="4" t="s">
        <v>166</v>
      </c>
      <c r="B91" s="4" t="s">
        <v>167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8">
        <v>0</v>
      </c>
      <c r="N91" s="8">
        <v>0</v>
      </c>
      <c r="O91" s="8">
        <v>0</v>
      </c>
      <c r="P91" s="8">
        <f t="shared" si="3"/>
        <v>0</v>
      </c>
      <c r="Q91" s="8">
        <f t="shared" si="2"/>
        <v>0</v>
      </c>
      <c r="R91" s="4"/>
      <c r="S91" s="8"/>
      <c r="T91" s="8"/>
      <c r="U91" s="8"/>
      <c r="V91" s="8"/>
      <c r="W91" s="10"/>
    </row>
    <row r="92" spans="1:23" ht="12.75">
      <c r="A92" s="4" t="s">
        <v>168</v>
      </c>
      <c r="B92" s="4" t="s">
        <v>169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8">
        <v>0</v>
      </c>
      <c r="N92" s="8">
        <v>0</v>
      </c>
      <c r="O92" s="8">
        <v>0</v>
      </c>
      <c r="P92" s="8">
        <f t="shared" si="3"/>
        <v>0</v>
      </c>
      <c r="Q92" s="8">
        <f t="shared" si="2"/>
        <v>0</v>
      </c>
      <c r="R92" s="4"/>
      <c r="S92" s="8"/>
      <c r="T92" s="8"/>
      <c r="U92" s="8"/>
      <c r="V92" s="8"/>
      <c r="W92" s="10"/>
    </row>
    <row r="93" spans="1:23" ht="12.75">
      <c r="A93" s="4" t="s">
        <v>170</v>
      </c>
      <c r="B93" s="4" t="s">
        <v>171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8">
        <v>0</v>
      </c>
      <c r="N93" s="8">
        <v>0</v>
      </c>
      <c r="O93" s="8">
        <v>0</v>
      </c>
      <c r="P93" s="8">
        <f t="shared" si="3"/>
        <v>0</v>
      </c>
      <c r="Q93" s="8">
        <f t="shared" si="2"/>
        <v>0</v>
      </c>
      <c r="R93" s="4"/>
      <c r="S93" s="8"/>
      <c r="T93" s="8"/>
      <c r="U93" s="8"/>
      <c r="V93" s="8"/>
      <c r="W93" s="10"/>
    </row>
    <row r="94" spans="1:23" ht="12.75">
      <c r="A94" s="4" t="s">
        <v>172</v>
      </c>
      <c r="B94" s="4" t="s">
        <v>173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v>0</v>
      </c>
      <c r="N94" s="8">
        <v>0</v>
      </c>
      <c r="O94" s="8">
        <v>0</v>
      </c>
      <c r="P94" s="8">
        <f t="shared" si="3"/>
        <v>0</v>
      </c>
      <c r="Q94" s="8">
        <f t="shared" si="2"/>
        <v>0</v>
      </c>
      <c r="R94" s="4"/>
      <c r="S94" s="8"/>
      <c r="T94" s="8"/>
      <c r="U94" s="8"/>
      <c r="V94" s="8"/>
      <c r="W94" s="10"/>
    </row>
    <row r="95" spans="1:23" ht="12.75">
      <c r="A95" s="4" t="s">
        <v>174</v>
      </c>
      <c r="B95" s="4" t="s">
        <v>175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8">
        <v>0</v>
      </c>
      <c r="N95" s="8">
        <v>0</v>
      </c>
      <c r="O95" s="8">
        <v>0</v>
      </c>
      <c r="P95" s="8">
        <f t="shared" si="3"/>
        <v>0</v>
      </c>
      <c r="Q95" s="8">
        <f t="shared" si="2"/>
        <v>0</v>
      </c>
      <c r="R95" s="4"/>
      <c r="S95" s="8"/>
      <c r="T95" s="8"/>
      <c r="U95" s="8"/>
      <c r="V95" s="8"/>
      <c r="W95" s="10"/>
    </row>
    <row r="96" spans="1:23" ht="12.75">
      <c r="A96" s="4" t="s">
        <v>176</v>
      </c>
      <c r="B96" s="4" t="s">
        <v>177</v>
      </c>
      <c r="C96" s="7">
        <v>272.6</v>
      </c>
      <c r="D96" s="7">
        <v>1791.65</v>
      </c>
      <c r="E96" s="7">
        <v>138308.73</v>
      </c>
      <c r="F96" s="7">
        <v>-14340.18</v>
      </c>
      <c r="G96" s="7">
        <v>-13016.32</v>
      </c>
      <c r="H96" s="7">
        <v>-13016.32</v>
      </c>
      <c r="I96" s="7">
        <v>-13016.32</v>
      </c>
      <c r="J96" s="7">
        <v>-13016.32</v>
      </c>
      <c r="K96" s="7">
        <v>-13016.32</v>
      </c>
      <c r="L96" s="7">
        <v>-12876.92</v>
      </c>
      <c r="M96" s="8">
        <v>-13385.38</v>
      </c>
      <c r="N96" s="8">
        <v>-14216.23</v>
      </c>
      <c r="O96" s="8">
        <v>-14134.97</v>
      </c>
      <c r="P96" s="8">
        <f t="shared" si="3"/>
        <v>6065.099999999989</v>
      </c>
      <c r="Q96" s="8">
        <f t="shared" si="2"/>
        <v>6337.69999999999</v>
      </c>
      <c r="R96" s="4"/>
      <c r="S96" s="8"/>
      <c r="T96" s="8"/>
      <c r="U96" s="8"/>
      <c r="V96" s="8"/>
      <c r="W96" s="10"/>
    </row>
    <row r="97" spans="1:23" ht="12.75">
      <c r="A97" s="4" t="s">
        <v>178</v>
      </c>
      <c r="B97" s="4" t="s">
        <v>179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8">
        <v>0</v>
      </c>
      <c r="N97" s="8">
        <v>0</v>
      </c>
      <c r="O97" s="8">
        <v>0</v>
      </c>
      <c r="P97" s="8">
        <f t="shared" si="3"/>
        <v>0</v>
      </c>
      <c r="Q97" s="8">
        <f t="shared" si="2"/>
        <v>0</v>
      </c>
      <c r="R97" s="4"/>
      <c r="S97" s="8"/>
      <c r="T97" s="8"/>
      <c r="U97" s="8"/>
      <c r="V97" s="8"/>
      <c r="W97" s="10"/>
    </row>
    <row r="98" spans="1:23" ht="12.75">
      <c r="A98" s="4" t="s">
        <v>180</v>
      </c>
      <c r="B98" s="4" t="s">
        <v>181</v>
      </c>
      <c r="C98" s="7">
        <v>-24619.36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8">
        <v>0</v>
      </c>
      <c r="N98" s="8">
        <v>0</v>
      </c>
      <c r="O98" s="8">
        <v>0</v>
      </c>
      <c r="P98" s="8">
        <f t="shared" si="3"/>
        <v>0</v>
      </c>
      <c r="Q98" s="8">
        <f t="shared" si="2"/>
        <v>-24619.36</v>
      </c>
      <c r="R98" s="4"/>
      <c r="S98" s="8"/>
      <c r="T98" s="8"/>
      <c r="U98" s="8"/>
      <c r="V98" s="8"/>
      <c r="W98" s="10"/>
    </row>
    <row r="99" spans="1:23" ht="12.75">
      <c r="A99" s="4" t="s">
        <v>182</v>
      </c>
      <c r="B99" s="4" t="s">
        <v>183</v>
      </c>
      <c r="C99" s="7">
        <v>4029.3</v>
      </c>
      <c r="D99" s="7">
        <v>-4029.3</v>
      </c>
      <c r="E99" s="7">
        <v>-817.65</v>
      </c>
      <c r="F99" s="7">
        <v>197.43</v>
      </c>
      <c r="G99" s="7">
        <v>620.22</v>
      </c>
      <c r="H99" s="7">
        <v>-3271.01</v>
      </c>
      <c r="I99" s="7">
        <v>3270.98</v>
      </c>
      <c r="J99" s="7">
        <v>-698.08</v>
      </c>
      <c r="K99" s="7">
        <v>-818.12</v>
      </c>
      <c r="L99" s="7">
        <v>570.39</v>
      </c>
      <c r="M99" s="8">
        <v>-118.03</v>
      </c>
      <c r="N99" s="8">
        <v>479.77</v>
      </c>
      <c r="O99" s="8">
        <v>-357.91</v>
      </c>
      <c r="P99" s="8">
        <f t="shared" si="3"/>
        <v>-4971.3099999999995</v>
      </c>
      <c r="Q99" s="8">
        <f t="shared" si="2"/>
        <v>-942.0099999999993</v>
      </c>
      <c r="R99" s="4"/>
      <c r="S99" s="8"/>
      <c r="T99" s="8"/>
      <c r="U99" s="8"/>
      <c r="V99" s="8"/>
      <c r="W99" s="10"/>
    </row>
    <row r="100" spans="1:23" ht="12.75">
      <c r="A100" s="4" t="s">
        <v>184</v>
      </c>
      <c r="B100" s="4" t="s">
        <v>185</v>
      </c>
      <c r="C100" s="7">
        <v>62644.93</v>
      </c>
      <c r="D100" s="7">
        <v>301269.38</v>
      </c>
      <c r="E100" s="7">
        <v>-299003.63</v>
      </c>
      <c r="F100" s="7">
        <v>17219.74</v>
      </c>
      <c r="G100" s="7">
        <v>-7941.56</v>
      </c>
      <c r="H100" s="7">
        <v>-6835.82</v>
      </c>
      <c r="I100" s="7">
        <v>4903.09</v>
      </c>
      <c r="J100" s="7">
        <v>-4319.46</v>
      </c>
      <c r="K100" s="7">
        <v>-533.78</v>
      </c>
      <c r="L100" s="7">
        <v>19612.59</v>
      </c>
      <c r="M100" s="8">
        <v>-8623.14</v>
      </c>
      <c r="N100" s="8">
        <v>25949.7</v>
      </c>
      <c r="O100" s="8">
        <v>14066.15</v>
      </c>
      <c r="P100" s="8">
        <f t="shared" si="3"/>
        <v>55763.26</v>
      </c>
      <c r="Q100" s="8">
        <f t="shared" si="2"/>
        <v>118408.19</v>
      </c>
      <c r="R100" s="4"/>
      <c r="S100" s="8"/>
      <c r="T100" s="8"/>
      <c r="U100" s="8"/>
      <c r="V100" s="8"/>
      <c r="W100" s="10"/>
    </row>
    <row r="101" spans="1:23" ht="12.75">
      <c r="A101" s="4" t="s">
        <v>186</v>
      </c>
      <c r="B101" s="4" t="s">
        <v>187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8">
        <v>0</v>
      </c>
      <c r="N101" s="8">
        <v>0</v>
      </c>
      <c r="O101" s="8">
        <v>0</v>
      </c>
      <c r="P101" s="8">
        <f t="shared" si="3"/>
        <v>0</v>
      </c>
      <c r="Q101" s="8">
        <f t="shared" si="2"/>
        <v>0</v>
      </c>
      <c r="R101" s="4"/>
      <c r="S101" s="8"/>
      <c r="T101" s="8"/>
      <c r="U101" s="8"/>
      <c r="V101" s="8"/>
      <c r="W101" s="10"/>
    </row>
    <row r="102" spans="1:23" ht="12.75">
      <c r="A102" s="4" t="s">
        <v>188</v>
      </c>
      <c r="B102" s="4" t="s">
        <v>189</v>
      </c>
      <c r="C102" s="7">
        <v>472927.43</v>
      </c>
      <c r="D102" s="7">
        <v>48134.06</v>
      </c>
      <c r="E102" s="7">
        <v>-150356.77</v>
      </c>
      <c r="F102" s="7">
        <v>110382.8</v>
      </c>
      <c r="G102" s="7">
        <v>-11255.96</v>
      </c>
      <c r="H102" s="7">
        <v>-11722.89</v>
      </c>
      <c r="I102" s="7">
        <v>3596.55</v>
      </c>
      <c r="J102" s="7">
        <v>-18943.29</v>
      </c>
      <c r="K102" s="7">
        <v>-142.3</v>
      </c>
      <c r="L102" s="7">
        <v>-1669.24</v>
      </c>
      <c r="M102" s="8">
        <v>-3775.22</v>
      </c>
      <c r="N102" s="8">
        <v>-1931.5</v>
      </c>
      <c r="O102" s="8">
        <v>778.76</v>
      </c>
      <c r="P102" s="8">
        <f t="shared" si="3"/>
        <v>-36904.999999999985</v>
      </c>
      <c r="Q102" s="8">
        <f t="shared" si="2"/>
        <v>436022.43</v>
      </c>
      <c r="R102" s="4"/>
      <c r="S102" s="8"/>
      <c r="T102" s="8"/>
      <c r="U102" s="8"/>
      <c r="V102" s="8"/>
      <c r="W102" s="10"/>
    </row>
    <row r="103" spans="1:23" ht="12.75">
      <c r="A103" s="4" t="s">
        <v>190</v>
      </c>
      <c r="B103" s="4" t="s">
        <v>191</v>
      </c>
      <c r="C103" s="7">
        <v>0</v>
      </c>
      <c r="D103" s="7">
        <v>-137.32</v>
      </c>
      <c r="E103" s="7">
        <v>2.68</v>
      </c>
      <c r="F103" s="7">
        <v>-7.4</v>
      </c>
      <c r="G103" s="7">
        <v>-182.53</v>
      </c>
      <c r="H103" s="7">
        <v>-7.34</v>
      </c>
      <c r="I103" s="7">
        <v>3.26</v>
      </c>
      <c r="J103" s="7">
        <v>-144.52</v>
      </c>
      <c r="K103" s="7">
        <v>8.88</v>
      </c>
      <c r="L103" s="7">
        <v>-184.23</v>
      </c>
      <c r="M103" s="8">
        <v>-5.59</v>
      </c>
      <c r="N103" s="8">
        <v>11.93</v>
      </c>
      <c r="O103" s="8">
        <v>642.18</v>
      </c>
      <c r="P103" s="8">
        <f t="shared" si="3"/>
        <v>0</v>
      </c>
      <c r="Q103" s="8">
        <f t="shared" si="2"/>
        <v>0</v>
      </c>
      <c r="R103" s="4"/>
      <c r="S103" s="8"/>
      <c r="T103" s="8"/>
      <c r="U103" s="8"/>
      <c r="V103" s="8"/>
      <c r="W103" s="10"/>
    </row>
    <row r="104" spans="1:23" ht="12.75">
      <c r="A104" s="4" t="s">
        <v>192</v>
      </c>
      <c r="B104" s="4" t="s">
        <v>193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8">
        <v>0</v>
      </c>
      <c r="N104" s="8">
        <v>0</v>
      </c>
      <c r="O104" s="8">
        <v>0</v>
      </c>
      <c r="P104" s="8">
        <f t="shared" si="3"/>
        <v>0</v>
      </c>
      <c r="Q104" s="8">
        <f t="shared" si="2"/>
        <v>0</v>
      </c>
      <c r="R104" s="4"/>
      <c r="S104" s="8"/>
      <c r="T104" s="8"/>
      <c r="U104" s="8"/>
      <c r="V104" s="8"/>
      <c r="W104" s="10"/>
    </row>
    <row r="105" spans="1:23" ht="12.75">
      <c r="A105" s="4" t="s">
        <v>194</v>
      </c>
      <c r="B105" s="4" t="s">
        <v>195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8">
        <v>0</v>
      </c>
      <c r="N105" s="8">
        <v>0</v>
      </c>
      <c r="O105" s="8">
        <v>0</v>
      </c>
      <c r="P105" s="8">
        <f t="shared" si="3"/>
        <v>0</v>
      </c>
      <c r="Q105" s="8">
        <f t="shared" si="2"/>
        <v>0</v>
      </c>
      <c r="R105" s="4"/>
      <c r="S105" s="8"/>
      <c r="T105" s="8"/>
      <c r="U105" s="8"/>
      <c r="V105" s="8"/>
      <c r="W105" s="10"/>
    </row>
    <row r="106" spans="1:23" ht="12.75">
      <c r="A106" s="4" t="s">
        <v>196</v>
      </c>
      <c r="B106" s="4" t="s">
        <v>197</v>
      </c>
      <c r="C106" s="7">
        <v>510.32</v>
      </c>
      <c r="D106" s="7">
        <v>-96.2</v>
      </c>
      <c r="E106" s="7">
        <v>-76.96</v>
      </c>
      <c r="F106" s="7">
        <v>-76.96</v>
      </c>
      <c r="G106" s="7">
        <v>368.77</v>
      </c>
      <c r="H106" s="7">
        <v>-76.96</v>
      </c>
      <c r="I106" s="7">
        <v>-226.96</v>
      </c>
      <c r="J106" s="7">
        <v>101.63</v>
      </c>
      <c r="K106" s="7">
        <v>-141.93</v>
      </c>
      <c r="L106" s="7">
        <v>-93.19</v>
      </c>
      <c r="M106" s="8">
        <v>-38.48</v>
      </c>
      <c r="N106" s="8">
        <v>-38.48</v>
      </c>
      <c r="O106" s="8">
        <v>-48.1</v>
      </c>
      <c r="P106" s="8">
        <f t="shared" si="3"/>
        <v>-443.8200000000001</v>
      </c>
      <c r="Q106" s="8">
        <f t="shared" si="2"/>
        <v>66.49999999999989</v>
      </c>
      <c r="R106" s="4"/>
      <c r="S106" s="8"/>
      <c r="T106" s="8"/>
      <c r="U106" s="8"/>
      <c r="V106" s="8"/>
      <c r="W106" s="10"/>
    </row>
    <row r="107" spans="1:23" ht="12.75">
      <c r="A107" s="4" t="s">
        <v>198</v>
      </c>
      <c r="B107" s="4" t="s">
        <v>199</v>
      </c>
      <c r="C107" s="7">
        <v>10137.04</v>
      </c>
      <c r="D107" s="7">
        <v>-711.57</v>
      </c>
      <c r="E107" s="7">
        <v>-575.18</v>
      </c>
      <c r="F107" s="7">
        <v>1848.63</v>
      </c>
      <c r="G107" s="7">
        <v>-1355.26</v>
      </c>
      <c r="H107" s="7">
        <v>-719.36</v>
      </c>
      <c r="I107" s="7">
        <v>-1310.04</v>
      </c>
      <c r="J107" s="7">
        <v>-42.67</v>
      </c>
      <c r="K107" s="7">
        <v>-528.08</v>
      </c>
      <c r="L107" s="7">
        <v>753.84</v>
      </c>
      <c r="M107" s="8">
        <v>-528.08</v>
      </c>
      <c r="N107" s="8">
        <v>-528.08</v>
      </c>
      <c r="O107" s="8">
        <v>512.04</v>
      </c>
      <c r="P107" s="8">
        <f t="shared" si="3"/>
        <v>-3183.8099999999995</v>
      </c>
      <c r="Q107" s="8">
        <f t="shared" si="2"/>
        <v>6953.230000000001</v>
      </c>
      <c r="R107" s="4"/>
      <c r="S107" s="8"/>
      <c r="T107" s="8"/>
      <c r="U107" s="8"/>
      <c r="V107" s="8"/>
      <c r="W107" s="10"/>
    </row>
    <row r="108" spans="1:23" ht="12.75">
      <c r="A108" s="4" t="s">
        <v>200</v>
      </c>
      <c r="B108" s="4" t="s">
        <v>201</v>
      </c>
      <c r="C108" s="7">
        <v>0</v>
      </c>
      <c r="D108" s="7">
        <v>-137.68</v>
      </c>
      <c r="E108" s="7">
        <v>20</v>
      </c>
      <c r="F108" s="7">
        <v>41.48</v>
      </c>
      <c r="G108" s="7">
        <v>-186.68</v>
      </c>
      <c r="H108" s="7">
        <v>-27.63</v>
      </c>
      <c r="I108" s="7">
        <v>6.55</v>
      </c>
      <c r="J108" s="7">
        <v>-196.99</v>
      </c>
      <c r="K108" s="7">
        <v>59.96</v>
      </c>
      <c r="L108" s="7">
        <v>-242.08</v>
      </c>
      <c r="M108" s="8">
        <v>13.11</v>
      </c>
      <c r="N108" s="8">
        <v>-9.81</v>
      </c>
      <c r="O108" s="8">
        <v>659.77</v>
      </c>
      <c r="P108" s="8">
        <f t="shared" si="3"/>
        <v>0</v>
      </c>
      <c r="Q108" s="8">
        <f t="shared" si="2"/>
        <v>0</v>
      </c>
      <c r="R108" s="4"/>
      <c r="S108" s="8"/>
      <c r="T108" s="8"/>
      <c r="U108" s="8"/>
      <c r="V108" s="8"/>
      <c r="W108" s="10"/>
    </row>
    <row r="109" spans="1:23" ht="12.75">
      <c r="A109" s="4" t="s">
        <v>202</v>
      </c>
      <c r="B109" s="4" t="s">
        <v>203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8">
        <v>0</v>
      </c>
      <c r="N109" s="8">
        <v>0</v>
      </c>
      <c r="O109" s="8">
        <v>0</v>
      </c>
      <c r="P109" s="8">
        <f t="shared" si="3"/>
        <v>0</v>
      </c>
      <c r="Q109" s="8">
        <f t="shared" si="2"/>
        <v>0</v>
      </c>
      <c r="R109" s="4"/>
      <c r="S109" s="8"/>
      <c r="T109" s="8"/>
      <c r="U109" s="8"/>
      <c r="V109" s="8"/>
      <c r="W109" s="10"/>
    </row>
    <row r="110" spans="1:23" ht="12.75">
      <c r="A110" s="4" t="s">
        <v>204</v>
      </c>
      <c r="B110" s="4" t="s">
        <v>205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8">
        <v>0</v>
      </c>
      <c r="N110" s="8">
        <v>0</v>
      </c>
      <c r="O110" s="8">
        <v>0</v>
      </c>
      <c r="P110" s="8">
        <f t="shared" si="3"/>
        <v>0</v>
      </c>
      <c r="Q110" s="8">
        <f t="shared" si="2"/>
        <v>0</v>
      </c>
      <c r="R110" s="4"/>
      <c r="S110" s="8"/>
      <c r="T110" s="8"/>
      <c r="U110" s="8"/>
      <c r="V110" s="8"/>
      <c r="W110" s="10"/>
    </row>
    <row r="111" spans="1:23" ht="12.75">
      <c r="A111" s="4" t="s">
        <v>206</v>
      </c>
      <c r="B111" s="4" t="s">
        <v>207</v>
      </c>
      <c r="C111" s="7">
        <v>-2846.85</v>
      </c>
      <c r="D111" s="7">
        <v>-78.26</v>
      </c>
      <c r="E111" s="7">
        <v>25.89</v>
      </c>
      <c r="F111" s="7">
        <v>5.91</v>
      </c>
      <c r="G111" s="7">
        <v>5.91</v>
      </c>
      <c r="H111" s="7">
        <v>73.47</v>
      </c>
      <c r="I111" s="7">
        <v>13.5</v>
      </c>
      <c r="J111" s="7">
        <v>229.67</v>
      </c>
      <c r="K111" s="7">
        <v>81.11</v>
      </c>
      <c r="L111" s="7">
        <v>81.11</v>
      </c>
      <c r="M111" s="8">
        <v>13.5</v>
      </c>
      <c r="N111" s="8">
        <v>30.12</v>
      </c>
      <c r="O111" s="8">
        <v>-78</v>
      </c>
      <c r="P111" s="8">
        <f t="shared" si="3"/>
        <v>403.93</v>
      </c>
      <c r="Q111" s="8">
        <f t="shared" si="2"/>
        <v>-2442.92</v>
      </c>
      <c r="R111" s="4"/>
      <c r="S111" s="8"/>
      <c r="T111" s="8"/>
      <c r="U111" s="8"/>
      <c r="V111" s="8"/>
      <c r="W111" s="10"/>
    </row>
    <row r="112" spans="1:23" ht="12.75">
      <c r="A112" s="4" t="s">
        <v>208</v>
      </c>
      <c r="B112" s="4" t="s">
        <v>209</v>
      </c>
      <c r="C112" s="7">
        <v>-1195.86</v>
      </c>
      <c r="D112" s="7">
        <v>69</v>
      </c>
      <c r="E112" s="7">
        <v>-8.58</v>
      </c>
      <c r="F112" s="7">
        <v>-8.58</v>
      </c>
      <c r="G112" s="7">
        <v>-34.1</v>
      </c>
      <c r="H112" s="7">
        <v>-34.18</v>
      </c>
      <c r="I112" s="7">
        <v>33.97</v>
      </c>
      <c r="J112" s="7">
        <v>17.74</v>
      </c>
      <c r="K112" s="7">
        <v>-4.35</v>
      </c>
      <c r="L112" s="7">
        <v>-4.35</v>
      </c>
      <c r="M112" s="8">
        <v>52.19</v>
      </c>
      <c r="N112" s="8">
        <v>23.46</v>
      </c>
      <c r="O112" s="8">
        <v>50.52</v>
      </c>
      <c r="P112" s="8">
        <f t="shared" si="3"/>
        <v>152.74</v>
      </c>
      <c r="Q112" s="8">
        <f t="shared" si="2"/>
        <v>-1043.12</v>
      </c>
      <c r="R112" s="4"/>
      <c r="S112" s="8"/>
      <c r="T112" s="8"/>
      <c r="U112" s="8"/>
      <c r="V112" s="8"/>
      <c r="W112" s="10"/>
    </row>
    <row r="113" spans="1:23" ht="12.75">
      <c r="A113" s="4" t="s">
        <v>210</v>
      </c>
      <c r="B113" s="4" t="s">
        <v>211</v>
      </c>
      <c r="C113" s="7">
        <v>-473.2</v>
      </c>
      <c r="D113" s="7">
        <v>92.92</v>
      </c>
      <c r="E113" s="7">
        <v>-0.08</v>
      </c>
      <c r="F113" s="7">
        <v>-0.08</v>
      </c>
      <c r="G113" s="7">
        <v>-0.08</v>
      </c>
      <c r="H113" s="7">
        <v>-0.08</v>
      </c>
      <c r="I113" s="7">
        <v>-0.08</v>
      </c>
      <c r="J113" s="7">
        <v>-0.08</v>
      </c>
      <c r="K113" s="7">
        <v>-0.08</v>
      </c>
      <c r="L113" s="7">
        <v>-0.08</v>
      </c>
      <c r="M113" s="8">
        <v>-0.08</v>
      </c>
      <c r="N113" s="8">
        <v>0.46</v>
      </c>
      <c r="O113" s="8">
        <v>0.34</v>
      </c>
      <c r="P113" s="8">
        <f t="shared" si="3"/>
        <v>93.00000000000001</v>
      </c>
      <c r="Q113" s="8">
        <f t="shared" si="2"/>
        <v>-380.2</v>
      </c>
      <c r="R113" s="4"/>
      <c r="S113" s="8"/>
      <c r="T113" s="8"/>
      <c r="U113" s="8"/>
      <c r="V113" s="8"/>
      <c r="W113" s="10"/>
    </row>
    <row r="114" spans="1:23" ht="12.75">
      <c r="A114" s="4" t="s">
        <v>212</v>
      </c>
      <c r="B114" s="4" t="s">
        <v>213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8">
        <v>0</v>
      </c>
      <c r="N114" s="8">
        <v>0</v>
      </c>
      <c r="O114" s="8">
        <v>0</v>
      </c>
      <c r="P114" s="8">
        <f t="shared" si="3"/>
        <v>0</v>
      </c>
      <c r="Q114" s="8">
        <f t="shared" si="2"/>
        <v>0</v>
      </c>
      <c r="R114" s="4"/>
      <c r="S114" s="8"/>
      <c r="T114" s="8"/>
      <c r="U114" s="8"/>
      <c r="V114" s="8"/>
      <c r="W114" s="10"/>
    </row>
    <row r="115" spans="1:23" ht="12.75">
      <c r="A115" s="4" t="s">
        <v>214</v>
      </c>
      <c r="B115" s="4" t="s">
        <v>215</v>
      </c>
      <c r="C115" s="7">
        <v>2726.4</v>
      </c>
      <c r="D115" s="7">
        <v>-501.3</v>
      </c>
      <c r="E115" s="7">
        <v>810.8</v>
      </c>
      <c r="F115" s="7">
        <v>249.2</v>
      </c>
      <c r="G115" s="7">
        <v>-586.68</v>
      </c>
      <c r="H115" s="7">
        <v>292.04</v>
      </c>
      <c r="I115" s="7">
        <v>43.04</v>
      </c>
      <c r="J115" s="7">
        <v>15</v>
      </c>
      <c r="K115" s="7">
        <v>271.25</v>
      </c>
      <c r="L115" s="7">
        <v>-417.25</v>
      </c>
      <c r="M115" s="8">
        <v>289.33</v>
      </c>
      <c r="N115" s="8">
        <v>222.22</v>
      </c>
      <c r="O115" s="8">
        <v>1723.55</v>
      </c>
      <c r="P115" s="8">
        <f t="shared" si="3"/>
        <v>2411.2</v>
      </c>
      <c r="Q115" s="8">
        <f t="shared" si="2"/>
        <v>5137.6</v>
      </c>
      <c r="R115" s="4"/>
      <c r="S115" s="8"/>
      <c r="T115" s="8"/>
      <c r="U115" s="8"/>
      <c r="V115" s="8"/>
      <c r="W115" s="10"/>
    </row>
    <row r="116" spans="1:23" ht="12.75">
      <c r="A116" s="4" t="s">
        <v>216</v>
      </c>
      <c r="B116" s="4" t="s">
        <v>217</v>
      </c>
      <c r="C116" s="7">
        <v>509.94</v>
      </c>
      <c r="D116" s="7">
        <v>-120.9</v>
      </c>
      <c r="E116" s="7">
        <v>0</v>
      </c>
      <c r="F116" s="7">
        <v>630.81</v>
      </c>
      <c r="G116" s="7">
        <v>-630.81</v>
      </c>
      <c r="H116" s="7">
        <v>0</v>
      </c>
      <c r="I116" s="7">
        <v>801.96</v>
      </c>
      <c r="J116" s="7">
        <v>-688.56</v>
      </c>
      <c r="K116" s="7">
        <v>0</v>
      </c>
      <c r="L116" s="7">
        <v>688.56</v>
      </c>
      <c r="M116" s="8">
        <v>-516.96</v>
      </c>
      <c r="N116" s="8">
        <v>-171.6</v>
      </c>
      <c r="O116" s="8">
        <v>191.07</v>
      </c>
      <c r="P116" s="8">
        <f t="shared" si="3"/>
        <v>183.57000000000002</v>
      </c>
      <c r="Q116" s="8">
        <f t="shared" si="2"/>
        <v>693.51</v>
      </c>
      <c r="R116" s="4"/>
      <c r="S116" s="8"/>
      <c r="T116" s="8"/>
      <c r="U116" s="8"/>
      <c r="V116" s="8"/>
      <c r="W116" s="10"/>
    </row>
    <row r="117" spans="1:23" ht="12.75">
      <c r="A117" s="4" t="s">
        <v>218</v>
      </c>
      <c r="B117" s="4" t="s">
        <v>219</v>
      </c>
      <c r="C117" s="7">
        <v>-591.24</v>
      </c>
      <c r="D117" s="7">
        <v>271.72</v>
      </c>
      <c r="E117" s="7">
        <v>228.22</v>
      </c>
      <c r="F117" s="7">
        <v>-438.59</v>
      </c>
      <c r="G117" s="7">
        <v>249.97</v>
      </c>
      <c r="H117" s="7">
        <v>209.07</v>
      </c>
      <c r="I117" s="7">
        <v>-572.44</v>
      </c>
      <c r="J117" s="7">
        <v>229.52</v>
      </c>
      <c r="K117" s="7">
        <v>229.52</v>
      </c>
      <c r="L117" s="7">
        <v>-459.04</v>
      </c>
      <c r="M117" s="8">
        <v>229.52</v>
      </c>
      <c r="N117" s="8">
        <v>229.52</v>
      </c>
      <c r="O117" s="8">
        <v>-641.26</v>
      </c>
      <c r="P117" s="8">
        <f t="shared" si="3"/>
        <v>-234.26999999999992</v>
      </c>
      <c r="Q117" s="8">
        <f t="shared" si="2"/>
        <v>-825.51</v>
      </c>
      <c r="R117" s="4"/>
      <c r="S117" s="8"/>
      <c r="T117" s="8"/>
      <c r="U117" s="8"/>
      <c r="V117" s="8"/>
      <c r="W117" s="10"/>
    </row>
    <row r="118" spans="1:23" ht="12.75">
      <c r="A118" s="4" t="s">
        <v>220</v>
      </c>
      <c r="B118" s="4" t="s">
        <v>221</v>
      </c>
      <c r="C118" s="7">
        <v>234</v>
      </c>
      <c r="D118" s="7">
        <v>-234</v>
      </c>
      <c r="E118" s="7">
        <v>33.13</v>
      </c>
      <c r="F118" s="7">
        <v>102.1</v>
      </c>
      <c r="G118" s="7">
        <v>-156.32</v>
      </c>
      <c r="H118" s="7">
        <v>-586.86</v>
      </c>
      <c r="I118" s="7">
        <v>-968.16</v>
      </c>
      <c r="J118" s="7">
        <v>1594.12</v>
      </c>
      <c r="K118" s="7">
        <v>-21.08</v>
      </c>
      <c r="L118" s="7">
        <v>-41.98</v>
      </c>
      <c r="M118" s="8">
        <v>45.85</v>
      </c>
      <c r="N118" s="8">
        <v>1114.01</v>
      </c>
      <c r="O118" s="8">
        <v>-858.29</v>
      </c>
      <c r="P118" s="8">
        <f t="shared" si="3"/>
        <v>22.519999999999754</v>
      </c>
      <c r="Q118" s="8">
        <f t="shared" si="2"/>
        <v>256.51999999999975</v>
      </c>
      <c r="R118" s="4"/>
      <c r="S118" s="8"/>
      <c r="T118" s="8"/>
      <c r="U118" s="8"/>
      <c r="V118" s="8"/>
      <c r="W118" s="10"/>
    </row>
    <row r="119" spans="1:23" ht="12.75">
      <c r="A119" s="4" t="s">
        <v>222</v>
      </c>
      <c r="B119" s="4" t="s">
        <v>223</v>
      </c>
      <c r="C119" s="7">
        <v>-97.8</v>
      </c>
      <c r="D119" s="7">
        <v>-24.45</v>
      </c>
      <c r="E119" s="7">
        <v>0</v>
      </c>
      <c r="F119" s="7">
        <v>0</v>
      </c>
      <c r="G119" s="7">
        <v>-24.45</v>
      </c>
      <c r="H119" s="7">
        <v>0</v>
      </c>
      <c r="I119" s="7">
        <v>38.72</v>
      </c>
      <c r="J119" s="7">
        <v>-18</v>
      </c>
      <c r="K119" s="7">
        <v>-0.02</v>
      </c>
      <c r="L119" s="7">
        <v>-18</v>
      </c>
      <c r="M119" s="8">
        <v>-0.02</v>
      </c>
      <c r="N119" s="8">
        <v>0.22</v>
      </c>
      <c r="O119" s="8">
        <v>71.9</v>
      </c>
      <c r="P119" s="8">
        <f t="shared" si="3"/>
        <v>25.9</v>
      </c>
      <c r="Q119" s="8">
        <f t="shared" si="2"/>
        <v>-71.9</v>
      </c>
      <c r="R119" s="4"/>
      <c r="S119" s="8"/>
      <c r="T119" s="8"/>
      <c r="U119" s="8"/>
      <c r="V119" s="8"/>
      <c r="W119" s="10"/>
    </row>
    <row r="120" spans="1:23" ht="12.75">
      <c r="A120" s="4" t="s">
        <v>224</v>
      </c>
      <c r="B120" s="4" t="s">
        <v>225</v>
      </c>
      <c r="C120" s="7">
        <v>106881.93</v>
      </c>
      <c r="D120" s="7">
        <v>35010.3</v>
      </c>
      <c r="E120" s="7">
        <v>-97441.64</v>
      </c>
      <c r="F120" s="7">
        <v>50131.88</v>
      </c>
      <c r="G120" s="7">
        <v>-54764.7</v>
      </c>
      <c r="H120" s="7">
        <v>31140.03</v>
      </c>
      <c r="I120" s="7">
        <v>-2082.96</v>
      </c>
      <c r="J120" s="7">
        <v>35903.27</v>
      </c>
      <c r="K120" s="7">
        <v>-38263.19</v>
      </c>
      <c r="L120" s="7">
        <v>29887.22</v>
      </c>
      <c r="M120" s="8">
        <v>-25069.92</v>
      </c>
      <c r="N120" s="8">
        <v>109387.84</v>
      </c>
      <c r="O120" s="8">
        <v>88242.14</v>
      </c>
      <c r="P120" s="8">
        <f t="shared" si="3"/>
        <v>162080.27</v>
      </c>
      <c r="Q120" s="8">
        <f t="shared" si="2"/>
        <v>268962.19999999995</v>
      </c>
      <c r="R120" s="4"/>
      <c r="S120" s="8"/>
      <c r="T120" s="8"/>
      <c r="U120" s="8"/>
      <c r="V120" s="8"/>
      <c r="W120" s="10"/>
    </row>
    <row r="121" spans="1:23" ht="12.75">
      <c r="A121" s="4" t="s">
        <v>226</v>
      </c>
      <c r="B121" s="4" t="s">
        <v>227</v>
      </c>
      <c r="C121" s="7">
        <v>7830.78</v>
      </c>
      <c r="D121" s="7">
        <v>4615</v>
      </c>
      <c r="E121" s="7">
        <v>-6432.5</v>
      </c>
      <c r="F121" s="7">
        <v>177</v>
      </c>
      <c r="G121" s="7">
        <v>746.72</v>
      </c>
      <c r="H121" s="7">
        <v>-2649.5</v>
      </c>
      <c r="I121" s="7">
        <v>5340.5</v>
      </c>
      <c r="J121" s="7">
        <v>5336</v>
      </c>
      <c r="K121" s="7">
        <v>15075.7</v>
      </c>
      <c r="L121" s="7">
        <v>14483</v>
      </c>
      <c r="M121" s="8">
        <v>-18355.14</v>
      </c>
      <c r="N121" s="8">
        <v>35824.4</v>
      </c>
      <c r="O121" s="8">
        <v>-11370.96</v>
      </c>
      <c r="P121" s="8">
        <f t="shared" si="3"/>
        <v>42790.22</v>
      </c>
      <c r="Q121" s="8">
        <f t="shared" si="2"/>
        <v>50621</v>
      </c>
      <c r="R121" s="4"/>
      <c r="S121" s="8"/>
      <c r="T121" s="8"/>
      <c r="U121" s="8"/>
      <c r="V121" s="8"/>
      <c r="W121" s="10"/>
    </row>
    <row r="122" spans="1:23" ht="12.75">
      <c r="A122" s="4" t="s">
        <v>228</v>
      </c>
      <c r="B122" s="4" t="s">
        <v>229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8">
        <v>0</v>
      </c>
      <c r="N122" s="8">
        <v>0</v>
      </c>
      <c r="O122" s="8">
        <v>0</v>
      </c>
      <c r="P122" s="8">
        <f t="shared" si="3"/>
        <v>0</v>
      </c>
      <c r="Q122" s="8">
        <f t="shared" si="2"/>
        <v>0</v>
      </c>
      <c r="R122" s="4"/>
      <c r="S122" s="8"/>
      <c r="T122" s="8"/>
      <c r="U122" s="8"/>
      <c r="V122" s="8"/>
      <c r="W122" s="10"/>
    </row>
    <row r="123" spans="1:23" ht="12.75">
      <c r="A123" s="4" t="s">
        <v>230</v>
      </c>
      <c r="B123" s="4" t="s">
        <v>231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8">
        <v>0</v>
      </c>
      <c r="N123" s="8">
        <v>0</v>
      </c>
      <c r="O123" s="8">
        <v>0</v>
      </c>
      <c r="P123" s="8">
        <f t="shared" si="3"/>
        <v>0</v>
      </c>
      <c r="Q123" s="8">
        <f t="shared" si="2"/>
        <v>0</v>
      </c>
      <c r="R123" s="4"/>
      <c r="S123" s="8"/>
      <c r="T123" s="8"/>
      <c r="U123" s="8"/>
      <c r="V123" s="8"/>
      <c r="W123" s="10"/>
    </row>
    <row r="124" spans="1:23" ht="12.75">
      <c r="A124" s="4" t="s">
        <v>232</v>
      </c>
      <c r="B124" s="4" t="s">
        <v>233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8">
        <v>0</v>
      </c>
      <c r="N124" s="8">
        <v>0</v>
      </c>
      <c r="O124" s="8">
        <v>0</v>
      </c>
      <c r="P124" s="8">
        <f t="shared" si="3"/>
        <v>0</v>
      </c>
      <c r="Q124" s="8">
        <f t="shared" si="2"/>
        <v>0</v>
      </c>
      <c r="R124" s="4"/>
      <c r="S124" s="8"/>
      <c r="T124" s="8"/>
      <c r="U124" s="8"/>
      <c r="V124" s="8"/>
      <c r="W124" s="10"/>
    </row>
    <row r="125" spans="1:23" ht="12.75">
      <c r="A125" s="4" t="s">
        <v>234</v>
      </c>
      <c r="B125" s="4" t="s">
        <v>235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8">
        <v>0</v>
      </c>
      <c r="N125" s="8">
        <v>0</v>
      </c>
      <c r="O125" s="8">
        <v>0</v>
      </c>
      <c r="P125" s="8">
        <f t="shared" si="3"/>
        <v>0</v>
      </c>
      <c r="Q125" s="8">
        <f t="shared" si="2"/>
        <v>0</v>
      </c>
      <c r="R125" s="4"/>
      <c r="S125" s="8"/>
      <c r="T125" s="8"/>
      <c r="U125" s="8"/>
      <c r="V125" s="8"/>
      <c r="W125" s="10"/>
    </row>
    <row r="126" spans="1:23" ht="12.75">
      <c r="A126" s="4" t="s">
        <v>236</v>
      </c>
      <c r="B126" s="4" t="s">
        <v>237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24308.85</v>
      </c>
      <c r="K126" s="7">
        <v>250.4</v>
      </c>
      <c r="L126" s="7">
        <v>1719.71</v>
      </c>
      <c r="M126" s="8">
        <v>62867.82</v>
      </c>
      <c r="N126" s="8">
        <v>141.85</v>
      </c>
      <c r="O126" s="8">
        <v>-89288.63</v>
      </c>
      <c r="P126" s="8">
        <f t="shared" si="3"/>
        <v>0</v>
      </c>
      <c r="Q126" s="8">
        <f t="shared" si="2"/>
        <v>0</v>
      </c>
      <c r="R126" s="4"/>
      <c r="S126" s="8"/>
      <c r="T126" s="8"/>
      <c r="U126" s="8"/>
      <c r="V126" s="8"/>
      <c r="W126" s="10"/>
    </row>
    <row r="127" spans="1:23" ht="12.75">
      <c r="A127" s="4" t="s">
        <v>238</v>
      </c>
      <c r="B127" s="4" t="s">
        <v>239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8">
        <v>0</v>
      </c>
      <c r="N127" s="8">
        <v>0</v>
      </c>
      <c r="O127" s="8">
        <v>0</v>
      </c>
      <c r="P127" s="8">
        <f t="shared" si="3"/>
        <v>0</v>
      </c>
      <c r="Q127" s="8">
        <f t="shared" si="2"/>
        <v>0</v>
      </c>
      <c r="R127" s="4"/>
      <c r="S127" s="8"/>
      <c r="T127" s="8"/>
      <c r="U127" s="8"/>
      <c r="V127" s="8"/>
      <c r="W127" s="10"/>
    </row>
    <row r="128" spans="1:23" ht="12.75">
      <c r="A128" s="4" t="s">
        <v>240</v>
      </c>
      <c r="B128" s="4" t="s">
        <v>241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8">
        <v>0</v>
      </c>
      <c r="N128" s="8">
        <v>0</v>
      </c>
      <c r="O128" s="8">
        <v>0</v>
      </c>
      <c r="P128" s="8">
        <f t="shared" si="3"/>
        <v>0</v>
      </c>
      <c r="Q128" s="8">
        <f t="shared" si="2"/>
        <v>0</v>
      </c>
      <c r="R128" s="4"/>
      <c r="S128" s="8"/>
      <c r="T128" s="8"/>
      <c r="U128" s="8"/>
      <c r="V128" s="8"/>
      <c r="W128" s="10"/>
    </row>
    <row r="129" spans="1:23" ht="12.75">
      <c r="A129" s="4" t="s">
        <v>242</v>
      </c>
      <c r="B129" s="4" t="s">
        <v>243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75116.73</v>
      </c>
      <c r="K129" s="7">
        <v>125564.02</v>
      </c>
      <c r="L129" s="7">
        <v>-36885.88</v>
      </c>
      <c r="M129" s="8">
        <v>-121964.42</v>
      </c>
      <c r="N129" s="8">
        <v>0</v>
      </c>
      <c r="O129" s="8">
        <v>50470.42</v>
      </c>
      <c r="P129" s="8">
        <f t="shared" si="3"/>
        <v>92300.87</v>
      </c>
      <c r="Q129" s="8">
        <f t="shared" si="2"/>
        <v>92300.87</v>
      </c>
      <c r="R129" s="4"/>
      <c r="S129" s="8"/>
      <c r="T129" s="8"/>
      <c r="U129" s="8"/>
      <c r="V129" s="8"/>
      <c r="W129" s="10"/>
    </row>
    <row r="130" spans="1:23" ht="12.75">
      <c r="A130" s="4" t="s">
        <v>244</v>
      </c>
      <c r="B130" s="4" t="s">
        <v>245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8">
        <v>0</v>
      </c>
      <c r="N130" s="8">
        <v>0</v>
      </c>
      <c r="O130" s="8">
        <v>0</v>
      </c>
      <c r="P130" s="8">
        <f t="shared" si="3"/>
        <v>0</v>
      </c>
      <c r="Q130" s="8">
        <f t="shared" si="2"/>
        <v>0</v>
      </c>
      <c r="R130" s="4"/>
      <c r="S130" s="8"/>
      <c r="T130" s="8"/>
      <c r="U130" s="8"/>
      <c r="V130" s="8"/>
      <c r="W130" s="10"/>
    </row>
    <row r="131" spans="1:23" ht="12.75">
      <c r="A131" s="4" t="s">
        <v>246</v>
      </c>
      <c r="B131" s="4" t="s">
        <v>247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8">
        <v>0</v>
      </c>
      <c r="N131" s="8">
        <v>0</v>
      </c>
      <c r="O131" s="8">
        <v>0</v>
      </c>
      <c r="P131" s="8">
        <f t="shared" si="3"/>
        <v>0</v>
      </c>
      <c r="Q131" s="8">
        <f t="shared" si="2"/>
        <v>0</v>
      </c>
      <c r="R131" s="4"/>
      <c r="S131" s="8"/>
      <c r="T131" s="8"/>
      <c r="U131" s="8"/>
      <c r="V131" s="8"/>
      <c r="W131" s="10"/>
    </row>
    <row r="132" spans="1:23" ht="12.75">
      <c r="A132" s="4" t="s">
        <v>248</v>
      </c>
      <c r="B132" s="4" t="s">
        <v>249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v>0</v>
      </c>
      <c r="N132" s="8">
        <v>0</v>
      </c>
      <c r="O132" s="8">
        <v>0</v>
      </c>
      <c r="P132" s="8">
        <f t="shared" si="3"/>
        <v>0</v>
      </c>
      <c r="Q132" s="8">
        <f t="shared" si="2"/>
        <v>0</v>
      </c>
      <c r="R132" s="4"/>
      <c r="S132" s="8"/>
      <c r="T132" s="8"/>
      <c r="U132" s="8"/>
      <c r="V132" s="8"/>
      <c r="W132" s="10"/>
    </row>
    <row r="133" spans="1:23" ht="12.75">
      <c r="A133" s="4" t="s">
        <v>250</v>
      </c>
      <c r="B133" s="4" t="s">
        <v>251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-100</v>
      </c>
      <c r="L133" s="7">
        <v>100</v>
      </c>
      <c r="M133" s="8">
        <v>0</v>
      </c>
      <c r="N133" s="8">
        <v>0</v>
      </c>
      <c r="O133" s="8">
        <v>0</v>
      </c>
      <c r="P133" s="8">
        <f t="shared" si="3"/>
        <v>0</v>
      </c>
      <c r="Q133" s="8">
        <f t="shared" si="2"/>
        <v>0</v>
      </c>
      <c r="R133" s="4"/>
      <c r="S133" s="8"/>
      <c r="T133" s="8"/>
      <c r="U133" s="8"/>
      <c r="V133" s="8"/>
      <c r="W133" s="10"/>
    </row>
    <row r="134" spans="1:23" ht="12.75">
      <c r="A134" s="4" t="s">
        <v>252</v>
      </c>
      <c r="B134" s="4" t="s">
        <v>253</v>
      </c>
      <c r="C134" s="7">
        <v>-1298.05</v>
      </c>
      <c r="D134" s="7">
        <v>-269.6</v>
      </c>
      <c r="E134" s="7">
        <v>9.74</v>
      </c>
      <c r="F134" s="7">
        <v>19.84</v>
      </c>
      <c r="G134" s="7">
        <v>-244.35</v>
      </c>
      <c r="H134" s="7">
        <v>19.84</v>
      </c>
      <c r="I134" s="7">
        <v>19.84</v>
      </c>
      <c r="J134" s="7">
        <v>-190.95</v>
      </c>
      <c r="K134" s="7">
        <v>19.86</v>
      </c>
      <c r="L134" s="7">
        <v>-233.65</v>
      </c>
      <c r="M134" s="8">
        <v>19.86</v>
      </c>
      <c r="N134" s="8">
        <v>37.03</v>
      </c>
      <c r="O134" s="8">
        <v>1022.69</v>
      </c>
      <c r="P134" s="8">
        <f t="shared" si="3"/>
        <v>230.14999999999998</v>
      </c>
      <c r="Q134" s="8">
        <f t="shared" si="2"/>
        <v>-1067.9</v>
      </c>
      <c r="R134" s="4"/>
      <c r="S134" s="8"/>
      <c r="T134" s="8"/>
      <c r="U134" s="8"/>
      <c r="V134" s="8"/>
      <c r="W134" s="10"/>
    </row>
    <row r="135" spans="1:23" ht="12.75">
      <c r="A135" s="4" t="s">
        <v>254</v>
      </c>
      <c r="B135" s="4" t="s">
        <v>255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8">
        <v>0</v>
      </c>
      <c r="N135" s="8">
        <v>0</v>
      </c>
      <c r="O135" s="8">
        <v>0</v>
      </c>
      <c r="P135" s="8">
        <f t="shared" si="3"/>
        <v>0</v>
      </c>
      <c r="Q135" s="8">
        <f t="shared" si="2"/>
        <v>0</v>
      </c>
      <c r="R135" s="4"/>
      <c r="S135" s="8"/>
      <c r="T135" s="8"/>
      <c r="U135" s="8"/>
      <c r="V135" s="8"/>
      <c r="W135" s="10"/>
    </row>
    <row r="136" spans="1:23" ht="12.75">
      <c r="A136" s="4" t="s">
        <v>256</v>
      </c>
      <c r="B136" s="4" t="s">
        <v>257</v>
      </c>
      <c r="C136" s="7">
        <v>3163246.82</v>
      </c>
      <c r="D136" s="7">
        <v>15306.13</v>
      </c>
      <c r="E136" s="7">
        <v>-940.9</v>
      </c>
      <c r="F136" s="7">
        <v>10475.21</v>
      </c>
      <c r="G136" s="7">
        <v>5419.32</v>
      </c>
      <c r="H136" s="7">
        <v>11572.56</v>
      </c>
      <c r="I136" s="7">
        <v>28077.54</v>
      </c>
      <c r="J136" s="7">
        <v>14179.92</v>
      </c>
      <c r="K136" s="7">
        <v>8657.34</v>
      </c>
      <c r="L136" s="7">
        <v>-4066.48</v>
      </c>
      <c r="M136" s="8">
        <v>22920.8</v>
      </c>
      <c r="N136" s="8">
        <v>19726.79</v>
      </c>
      <c r="O136" s="8">
        <v>13295.15</v>
      </c>
      <c r="P136" s="8">
        <f t="shared" si="3"/>
        <v>144623.38</v>
      </c>
      <c r="Q136" s="8">
        <f t="shared" si="2"/>
        <v>3307870.1999999997</v>
      </c>
      <c r="R136" s="4"/>
      <c r="S136" s="8"/>
      <c r="T136" s="8"/>
      <c r="U136" s="8"/>
      <c r="V136" s="8"/>
      <c r="W136" s="10"/>
    </row>
    <row r="137" spans="1:23" ht="12.75">
      <c r="A137" s="4" t="s">
        <v>258</v>
      </c>
      <c r="B137" s="4" t="s">
        <v>259</v>
      </c>
      <c r="C137" s="7">
        <v>-3247366.3</v>
      </c>
      <c r="D137" s="7">
        <v>-15192.29</v>
      </c>
      <c r="E137" s="7">
        <v>-14487.95</v>
      </c>
      <c r="F137" s="7">
        <v>-15062.87</v>
      </c>
      <c r="G137" s="7">
        <v>-14624.08</v>
      </c>
      <c r="H137" s="7">
        <v>-15060.41</v>
      </c>
      <c r="I137" s="7">
        <v>-15781.77</v>
      </c>
      <c r="J137" s="7">
        <v>-14973.33</v>
      </c>
      <c r="K137" s="7">
        <v>-14756.42</v>
      </c>
      <c r="L137" s="7">
        <v>-14800.96</v>
      </c>
      <c r="M137" s="8">
        <v>-15600.63</v>
      </c>
      <c r="N137" s="8">
        <v>-15600.69</v>
      </c>
      <c r="O137" s="8">
        <v>-80068.82</v>
      </c>
      <c r="P137" s="8">
        <f t="shared" si="3"/>
        <v>-246010.22000000003</v>
      </c>
      <c r="Q137" s="8">
        <f aca="true" t="shared" si="4" ref="Q137:Q200">+C137+P137</f>
        <v>-3493376.52</v>
      </c>
      <c r="R137" s="4"/>
      <c r="S137" s="8"/>
      <c r="T137" s="8"/>
      <c r="U137" s="8"/>
      <c r="V137" s="8"/>
      <c r="W137" s="10"/>
    </row>
    <row r="138" spans="1:23" ht="12.75">
      <c r="A138" s="4" t="s">
        <v>260</v>
      </c>
      <c r="B138" s="4" t="s">
        <v>261</v>
      </c>
      <c r="C138" s="7">
        <v>1877988.05</v>
      </c>
      <c r="D138" s="7">
        <v>75496.77</v>
      </c>
      <c r="E138" s="7">
        <v>91433.15</v>
      </c>
      <c r="F138" s="7">
        <v>-13817.5</v>
      </c>
      <c r="G138" s="7">
        <v>-20534.51</v>
      </c>
      <c r="H138" s="7">
        <v>25976.29</v>
      </c>
      <c r="I138" s="7">
        <v>-528.66</v>
      </c>
      <c r="J138" s="7">
        <v>41978.75</v>
      </c>
      <c r="K138" s="7">
        <v>-21542.25</v>
      </c>
      <c r="L138" s="7">
        <v>30892.85</v>
      </c>
      <c r="M138" s="8">
        <v>-169950.3</v>
      </c>
      <c r="N138" s="8">
        <v>91903.12</v>
      </c>
      <c r="O138" s="8">
        <v>-111983.61</v>
      </c>
      <c r="P138" s="8">
        <f aca="true" t="shared" si="5" ref="P138:P201">SUM(D138:O138)</f>
        <v>19324.09999999999</v>
      </c>
      <c r="Q138" s="8">
        <f t="shared" si="4"/>
        <v>1897312.1500000001</v>
      </c>
      <c r="R138" s="4"/>
      <c r="S138" s="8"/>
      <c r="T138" s="8"/>
      <c r="U138" s="8"/>
      <c r="V138" s="8"/>
      <c r="W138" s="10"/>
    </row>
    <row r="139" spans="1:23" ht="12.75">
      <c r="A139" s="4" t="s">
        <v>262</v>
      </c>
      <c r="B139" s="4" t="s">
        <v>263</v>
      </c>
      <c r="C139" s="7">
        <v>0</v>
      </c>
      <c r="D139" s="7">
        <v>0</v>
      </c>
      <c r="E139" s="7">
        <v>0</v>
      </c>
      <c r="F139" s="7">
        <v>0</v>
      </c>
      <c r="G139" s="7">
        <v>522.58</v>
      </c>
      <c r="H139" s="7">
        <v>-522.58</v>
      </c>
      <c r="I139" s="7">
        <v>0</v>
      </c>
      <c r="J139" s="7">
        <v>0</v>
      </c>
      <c r="K139" s="7">
        <v>0</v>
      </c>
      <c r="L139" s="7">
        <v>0</v>
      </c>
      <c r="M139" s="8">
        <v>0</v>
      </c>
      <c r="N139" s="8">
        <v>0</v>
      </c>
      <c r="O139" s="8">
        <v>0</v>
      </c>
      <c r="P139" s="8">
        <f t="shared" si="5"/>
        <v>0</v>
      </c>
      <c r="Q139" s="8">
        <f t="shared" si="4"/>
        <v>0</v>
      </c>
      <c r="R139" s="4"/>
      <c r="S139" s="8"/>
      <c r="T139" s="8"/>
      <c r="U139" s="8"/>
      <c r="V139" s="8"/>
      <c r="W139" s="10"/>
    </row>
    <row r="140" spans="1:23" ht="12.75">
      <c r="A140" s="4" t="s">
        <v>264</v>
      </c>
      <c r="B140" s="4" t="s">
        <v>265</v>
      </c>
      <c r="C140" s="7">
        <v>10592.31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v>0</v>
      </c>
      <c r="N140" s="8">
        <v>0</v>
      </c>
      <c r="O140" s="8">
        <v>-10592.31</v>
      </c>
      <c r="P140" s="8">
        <f t="shared" si="5"/>
        <v>-10592.31</v>
      </c>
      <c r="Q140" s="8">
        <f t="shared" si="4"/>
        <v>0</v>
      </c>
      <c r="R140" s="4"/>
      <c r="S140" s="8"/>
      <c r="T140" s="8"/>
      <c r="U140" s="8"/>
      <c r="V140" s="8"/>
      <c r="W140" s="10"/>
    </row>
    <row r="141" spans="1:23" ht="12.75">
      <c r="A141" s="4" t="s">
        <v>266</v>
      </c>
      <c r="B141" s="4" t="s">
        <v>267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8">
        <v>0</v>
      </c>
      <c r="N141" s="8">
        <v>0</v>
      </c>
      <c r="O141" s="8">
        <v>0</v>
      </c>
      <c r="P141" s="8">
        <f t="shared" si="5"/>
        <v>0</v>
      </c>
      <c r="Q141" s="8">
        <f t="shared" si="4"/>
        <v>0</v>
      </c>
      <c r="R141" s="4"/>
      <c r="S141" s="8"/>
      <c r="T141" s="8"/>
      <c r="U141" s="8"/>
      <c r="V141" s="8"/>
      <c r="W141" s="10"/>
    </row>
    <row r="142" spans="1:23" ht="12.75">
      <c r="A142" s="4" t="s">
        <v>268</v>
      </c>
      <c r="B142" s="4" t="s">
        <v>269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72.31</v>
      </c>
      <c r="M142" s="8">
        <v>0</v>
      </c>
      <c r="N142" s="8">
        <v>-72.31</v>
      </c>
      <c r="O142" s="8">
        <v>0</v>
      </c>
      <c r="P142" s="8">
        <f t="shared" si="5"/>
        <v>0</v>
      </c>
      <c r="Q142" s="8">
        <f t="shared" si="4"/>
        <v>0</v>
      </c>
      <c r="R142" s="4"/>
      <c r="S142" s="8"/>
      <c r="T142" s="8"/>
      <c r="U142" s="8"/>
      <c r="V142" s="8"/>
      <c r="W142" s="10"/>
    </row>
    <row r="143" spans="1:23" ht="12.75">
      <c r="A143" s="4" t="s">
        <v>270</v>
      </c>
      <c r="B143" s="4" t="s">
        <v>271</v>
      </c>
      <c r="C143" s="7">
        <v>169418.82</v>
      </c>
      <c r="D143" s="7">
        <v>-24881.59</v>
      </c>
      <c r="E143" s="7">
        <v>-22780.24</v>
      </c>
      <c r="F143" s="7">
        <v>-22761.11</v>
      </c>
      <c r="G143" s="7">
        <v>-24646.35</v>
      </c>
      <c r="H143" s="7">
        <v>-22710.34</v>
      </c>
      <c r="I143" s="7">
        <v>170527.11</v>
      </c>
      <c r="J143" s="7">
        <v>-27830.97</v>
      </c>
      <c r="K143" s="7">
        <v>-27750.16</v>
      </c>
      <c r="L143" s="7">
        <v>-20226.06</v>
      </c>
      <c r="M143" s="8">
        <v>-23446.53</v>
      </c>
      <c r="N143" s="8">
        <v>-23132.05</v>
      </c>
      <c r="O143" s="8">
        <v>68718.81</v>
      </c>
      <c r="P143" s="8">
        <f t="shared" si="5"/>
        <v>-919.480000000025</v>
      </c>
      <c r="Q143" s="8">
        <f t="shared" si="4"/>
        <v>168499.33999999997</v>
      </c>
      <c r="R143" s="4"/>
      <c r="S143" s="8"/>
      <c r="T143" s="8"/>
      <c r="U143" s="8"/>
      <c r="V143" s="8"/>
      <c r="W143" s="10"/>
    </row>
    <row r="144" spans="1:23" ht="12.75">
      <c r="A144" s="4" t="s">
        <v>272</v>
      </c>
      <c r="B144" s="4" t="s">
        <v>273</v>
      </c>
      <c r="C144" s="7">
        <v>69409.6</v>
      </c>
      <c r="D144" s="7">
        <v>-12565.1</v>
      </c>
      <c r="E144" s="7">
        <v>8510.8</v>
      </c>
      <c r="F144" s="7">
        <v>5420.8</v>
      </c>
      <c r="G144" s="7">
        <v>-12757.75</v>
      </c>
      <c r="H144" s="7">
        <v>6352.96</v>
      </c>
      <c r="I144" s="7">
        <v>1238.1</v>
      </c>
      <c r="J144" s="7">
        <v>-8890.86</v>
      </c>
      <c r="K144" s="7">
        <v>-13821.75</v>
      </c>
      <c r="L144" s="7">
        <v>-31791.9</v>
      </c>
      <c r="M144" s="8">
        <v>-13502.49</v>
      </c>
      <c r="N144" s="8">
        <v>6060.86</v>
      </c>
      <c r="O144" s="8">
        <v>61343.13</v>
      </c>
      <c r="P144" s="8">
        <f t="shared" si="5"/>
        <v>-4403.200000000004</v>
      </c>
      <c r="Q144" s="8">
        <f t="shared" si="4"/>
        <v>65006.4</v>
      </c>
      <c r="R144" s="4"/>
      <c r="S144" s="8"/>
      <c r="T144" s="8"/>
      <c r="U144" s="8"/>
      <c r="V144" s="8"/>
      <c r="W144" s="10"/>
    </row>
    <row r="145" spans="1:23" ht="12.75">
      <c r="A145" s="4" t="s">
        <v>274</v>
      </c>
      <c r="B145" s="4" t="s">
        <v>275</v>
      </c>
      <c r="C145" s="7">
        <v>64943.3</v>
      </c>
      <c r="D145" s="7">
        <v>54570.12</v>
      </c>
      <c r="E145" s="7">
        <v>2946.55</v>
      </c>
      <c r="F145" s="7">
        <v>-18181.31</v>
      </c>
      <c r="G145" s="7">
        <v>-12869.21</v>
      </c>
      <c r="H145" s="7">
        <v>-18432.19</v>
      </c>
      <c r="I145" s="7">
        <v>99466.51</v>
      </c>
      <c r="J145" s="7">
        <v>-18706.76</v>
      </c>
      <c r="K145" s="7">
        <v>-16691.99</v>
      </c>
      <c r="L145" s="7">
        <v>-18771.22</v>
      </c>
      <c r="M145" s="8">
        <v>-18427.01</v>
      </c>
      <c r="N145" s="8">
        <v>-18359.91</v>
      </c>
      <c r="O145" s="8">
        <v>-8848.03</v>
      </c>
      <c r="P145" s="8">
        <f t="shared" si="5"/>
        <v>7695.550000000005</v>
      </c>
      <c r="Q145" s="8">
        <f t="shared" si="4"/>
        <v>72638.85</v>
      </c>
      <c r="R145" s="4"/>
      <c r="S145" s="8"/>
      <c r="T145" s="8"/>
      <c r="U145" s="8"/>
      <c r="V145" s="8"/>
      <c r="W145" s="10"/>
    </row>
    <row r="146" spans="1:23" ht="12.75">
      <c r="A146" s="4" t="s">
        <v>276</v>
      </c>
      <c r="B146" s="4" t="s">
        <v>277</v>
      </c>
      <c r="C146" s="7">
        <v>0</v>
      </c>
      <c r="D146" s="7">
        <v>21906.49</v>
      </c>
      <c r="E146" s="7">
        <v>33522.33</v>
      </c>
      <c r="F146" s="7">
        <v>10088.36</v>
      </c>
      <c r="G146" s="7">
        <v>38473.22</v>
      </c>
      <c r="H146" s="7">
        <v>32603.93</v>
      </c>
      <c r="I146" s="7">
        <v>32603.93</v>
      </c>
      <c r="J146" s="7">
        <v>3985.69</v>
      </c>
      <c r="K146" s="7">
        <v>34247.47</v>
      </c>
      <c r="L146" s="7">
        <v>-76028.4</v>
      </c>
      <c r="M146" s="8">
        <v>-60822.72</v>
      </c>
      <c r="N146" s="8">
        <v>-60805.35</v>
      </c>
      <c r="O146" s="8">
        <v>-9774.95</v>
      </c>
      <c r="P146" s="8">
        <f t="shared" si="5"/>
        <v>1.8189894035458565E-11</v>
      </c>
      <c r="Q146" s="8">
        <f t="shared" si="4"/>
        <v>1.8189894035458565E-11</v>
      </c>
      <c r="R146" s="4"/>
      <c r="S146" s="8"/>
      <c r="T146" s="8"/>
      <c r="U146" s="8"/>
      <c r="V146" s="8"/>
      <c r="W146" s="10"/>
    </row>
    <row r="147" spans="1:23" ht="12.75">
      <c r="A147" s="4" t="s">
        <v>278</v>
      </c>
      <c r="B147" s="4" t="s">
        <v>279</v>
      </c>
      <c r="C147" s="7">
        <v>0</v>
      </c>
      <c r="D147" s="7">
        <v>-216.95</v>
      </c>
      <c r="E147" s="7">
        <v>20.17</v>
      </c>
      <c r="F147" s="7">
        <v>-23.86</v>
      </c>
      <c r="G147" s="7">
        <v>-422.84</v>
      </c>
      <c r="H147" s="7">
        <v>-7.79</v>
      </c>
      <c r="I147" s="7">
        <v>12.08</v>
      </c>
      <c r="J147" s="7">
        <v>-325.15</v>
      </c>
      <c r="K147" s="7">
        <v>80.29</v>
      </c>
      <c r="L147" s="7">
        <v>-465.25</v>
      </c>
      <c r="M147" s="8">
        <v>22.5</v>
      </c>
      <c r="N147" s="8">
        <v>-135.61</v>
      </c>
      <c r="O147" s="8">
        <v>1462.41</v>
      </c>
      <c r="P147" s="8">
        <f t="shared" si="5"/>
        <v>0</v>
      </c>
      <c r="Q147" s="8">
        <f t="shared" si="4"/>
        <v>0</v>
      </c>
      <c r="R147" s="4"/>
      <c r="S147" s="8"/>
      <c r="T147" s="8"/>
      <c r="U147" s="8"/>
      <c r="V147" s="8"/>
      <c r="W147" s="10"/>
    </row>
    <row r="148" spans="1:23" ht="12.75">
      <c r="A148" s="4" t="s">
        <v>280</v>
      </c>
      <c r="B148" s="4" t="s">
        <v>281</v>
      </c>
      <c r="C148" s="7">
        <v>0</v>
      </c>
      <c r="D148" s="7">
        <v>-275.8</v>
      </c>
      <c r="E148" s="7">
        <v>7.72</v>
      </c>
      <c r="F148" s="7">
        <v>-12.77</v>
      </c>
      <c r="G148" s="7">
        <v>-367.98</v>
      </c>
      <c r="H148" s="7">
        <v>-12.64</v>
      </c>
      <c r="I148" s="7">
        <v>8.78</v>
      </c>
      <c r="J148" s="7">
        <v>-291.3</v>
      </c>
      <c r="K148" s="7">
        <v>20.01</v>
      </c>
      <c r="L148" s="7">
        <v>-371.37</v>
      </c>
      <c r="M148" s="8">
        <v>-9.21</v>
      </c>
      <c r="N148" s="8">
        <v>2.73</v>
      </c>
      <c r="O148" s="8">
        <v>1301.83</v>
      </c>
      <c r="P148" s="8">
        <f t="shared" si="5"/>
        <v>0</v>
      </c>
      <c r="Q148" s="8">
        <f t="shared" si="4"/>
        <v>0</v>
      </c>
      <c r="R148" s="4"/>
      <c r="S148" s="8"/>
      <c r="T148" s="8"/>
      <c r="U148" s="8"/>
      <c r="V148" s="8"/>
      <c r="W148" s="10"/>
    </row>
    <row r="149" spans="1:23" ht="12.75">
      <c r="A149" s="4" t="s">
        <v>282</v>
      </c>
      <c r="B149" s="4" t="s">
        <v>283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8">
        <v>0</v>
      </c>
      <c r="N149" s="8">
        <v>0</v>
      </c>
      <c r="O149" s="8">
        <v>0</v>
      </c>
      <c r="P149" s="8">
        <f t="shared" si="5"/>
        <v>0</v>
      </c>
      <c r="Q149" s="8">
        <f t="shared" si="4"/>
        <v>0</v>
      </c>
      <c r="R149" s="4"/>
      <c r="S149" s="8"/>
      <c r="T149" s="8"/>
      <c r="U149" s="8"/>
      <c r="V149" s="8"/>
      <c r="W149" s="10"/>
    </row>
    <row r="150" spans="1:23" ht="12.75">
      <c r="A150" s="4" t="s">
        <v>284</v>
      </c>
      <c r="B150" s="4" t="s">
        <v>285</v>
      </c>
      <c r="C150" s="7">
        <v>0</v>
      </c>
      <c r="D150" s="7">
        <v>0</v>
      </c>
      <c r="E150" s="7">
        <v>-162.43</v>
      </c>
      <c r="F150" s="7">
        <v>161.45</v>
      </c>
      <c r="G150" s="7">
        <v>24.39</v>
      </c>
      <c r="H150" s="7">
        <v>-23.44</v>
      </c>
      <c r="I150" s="7">
        <v>41.36</v>
      </c>
      <c r="J150" s="7">
        <v>0</v>
      </c>
      <c r="K150" s="7">
        <v>0</v>
      </c>
      <c r="L150" s="7">
        <v>-18875.6</v>
      </c>
      <c r="M150" s="8">
        <v>18875.6</v>
      </c>
      <c r="N150" s="8">
        <v>0</v>
      </c>
      <c r="O150" s="8">
        <v>-41.33</v>
      </c>
      <c r="P150" s="8">
        <f t="shared" si="5"/>
        <v>1.7479351299698465E-12</v>
      </c>
      <c r="Q150" s="8">
        <f t="shared" si="4"/>
        <v>1.7479351299698465E-12</v>
      </c>
      <c r="R150" s="4"/>
      <c r="S150" s="8"/>
      <c r="T150" s="8"/>
      <c r="U150" s="8"/>
      <c r="V150" s="8"/>
      <c r="W150" s="10"/>
    </row>
    <row r="151" spans="1:23" ht="12.75">
      <c r="A151" s="4" t="s">
        <v>286</v>
      </c>
      <c r="B151" s="4" t="s">
        <v>287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8">
        <v>0</v>
      </c>
      <c r="N151" s="8">
        <v>0</v>
      </c>
      <c r="O151" s="8">
        <v>0</v>
      </c>
      <c r="P151" s="8">
        <f t="shared" si="5"/>
        <v>0</v>
      </c>
      <c r="Q151" s="8">
        <f t="shared" si="4"/>
        <v>0</v>
      </c>
      <c r="R151" s="4"/>
      <c r="S151" s="8"/>
      <c r="T151" s="8"/>
      <c r="U151" s="8"/>
      <c r="V151" s="8"/>
      <c r="W151" s="10"/>
    </row>
    <row r="152" spans="1:23" ht="12.75">
      <c r="A152" s="4" t="s">
        <v>288</v>
      </c>
      <c r="B152" s="4" t="s">
        <v>289</v>
      </c>
      <c r="C152" s="7">
        <v>-1978.37</v>
      </c>
      <c r="D152" s="7">
        <v>262.24</v>
      </c>
      <c r="E152" s="7">
        <v>-12.82</v>
      </c>
      <c r="F152" s="7">
        <v>-52.37</v>
      </c>
      <c r="G152" s="7">
        <v>102.51</v>
      </c>
      <c r="H152" s="7">
        <v>4.34</v>
      </c>
      <c r="I152" s="7">
        <v>269.66</v>
      </c>
      <c r="J152" s="7">
        <v>13.97</v>
      </c>
      <c r="K152" s="7">
        <v>84.49</v>
      </c>
      <c r="L152" s="7">
        <v>-63.22</v>
      </c>
      <c r="M152" s="8">
        <v>10.77</v>
      </c>
      <c r="N152" s="8">
        <v>-222.68</v>
      </c>
      <c r="O152" s="8">
        <v>88.77</v>
      </c>
      <c r="P152" s="8">
        <f t="shared" si="5"/>
        <v>485.6599999999999</v>
      </c>
      <c r="Q152" s="8">
        <f t="shared" si="4"/>
        <v>-1492.71</v>
      </c>
      <c r="R152" s="4"/>
      <c r="S152" s="8"/>
      <c r="T152" s="8"/>
      <c r="U152" s="8"/>
      <c r="V152" s="8"/>
      <c r="W152" s="10"/>
    </row>
    <row r="153" spans="1:23" ht="12.75">
      <c r="A153" s="4" t="s">
        <v>290</v>
      </c>
      <c r="B153" s="4" t="s">
        <v>291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8">
        <v>0</v>
      </c>
      <c r="N153" s="8">
        <v>0</v>
      </c>
      <c r="O153" s="8">
        <v>0</v>
      </c>
      <c r="P153" s="8">
        <f t="shared" si="5"/>
        <v>0</v>
      </c>
      <c r="Q153" s="8">
        <f t="shared" si="4"/>
        <v>0</v>
      </c>
      <c r="R153" s="4"/>
      <c r="S153" s="8"/>
      <c r="T153" s="8"/>
      <c r="U153" s="8"/>
      <c r="V153" s="8"/>
      <c r="W153" s="10"/>
    </row>
    <row r="154" spans="1:23" ht="12.75">
      <c r="A154" s="4" t="s">
        <v>292</v>
      </c>
      <c r="B154" s="4" t="s">
        <v>293</v>
      </c>
      <c r="C154" s="7">
        <v>11697.07</v>
      </c>
      <c r="D154" s="7">
        <v>3941.37</v>
      </c>
      <c r="E154" s="7">
        <v>3666.24</v>
      </c>
      <c r="F154" s="7">
        <v>3930.52</v>
      </c>
      <c r="G154" s="7">
        <v>-19431.37</v>
      </c>
      <c r="H154" s="7">
        <v>3930.6</v>
      </c>
      <c r="I154" s="7">
        <v>3803.81</v>
      </c>
      <c r="J154" s="7">
        <v>3930.6</v>
      </c>
      <c r="K154" s="7">
        <v>3930.6</v>
      </c>
      <c r="L154" s="7">
        <v>3803.7</v>
      </c>
      <c r="M154" s="8">
        <v>-19272.62</v>
      </c>
      <c r="N154" s="8">
        <v>3803.81</v>
      </c>
      <c r="O154" s="8">
        <v>3930.6</v>
      </c>
      <c r="P154" s="8">
        <f t="shared" si="5"/>
        <v>-32.13999999999942</v>
      </c>
      <c r="Q154" s="8">
        <f t="shared" si="4"/>
        <v>11664.93</v>
      </c>
      <c r="R154" s="4"/>
      <c r="S154" s="8"/>
      <c r="T154" s="8"/>
      <c r="U154" s="8"/>
      <c r="V154" s="8"/>
      <c r="W154" s="10"/>
    </row>
    <row r="155" spans="1:23" ht="12.75">
      <c r="A155" s="4" t="s">
        <v>294</v>
      </c>
      <c r="B155" s="4" t="s">
        <v>295</v>
      </c>
      <c r="C155" s="7">
        <v>921.54</v>
      </c>
      <c r="D155" s="7">
        <v>-381.27</v>
      </c>
      <c r="E155" s="7">
        <v>48.72</v>
      </c>
      <c r="F155" s="7">
        <v>275.45</v>
      </c>
      <c r="G155" s="7">
        <v>467.84</v>
      </c>
      <c r="H155" s="7">
        <v>512.21</v>
      </c>
      <c r="I155" s="7">
        <v>584.11</v>
      </c>
      <c r="J155" s="7">
        <v>345.54</v>
      </c>
      <c r="K155" s="7">
        <v>-1468.75</v>
      </c>
      <c r="L155" s="7">
        <v>-299.34</v>
      </c>
      <c r="M155" s="8">
        <v>-415.18</v>
      </c>
      <c r="N155" s="8">
        <v>158.23</v>
      </c>
      <c r="O155" s="8">
        <v>426.51</v>
      </c>
      <c r="P155" s="8">
        <f t="shared" si="5"/>
        <v>254.0699999999999</v>
      </c>
      <c r="Q155" s="8">
        <f t="shared" si="4"/>
        <v>1175.61</v>
      </c>
      <c r="R155" s="4"/>
      <c r="S155" s="8"/>
      <c r="T155" s="8"/>
      <c r="U155" s="8"/>
      <c r="V155" s="8"/>
      <c r="W155" s="10"/>
    </row>
    <row r="156" spans="1:23" ht="12.75">
      <c r="A156" s="4" t="s">
        <v>296</v>
      </c>
      <c r="B156" s="4" t="s">
        <v>297</v>
      </c>
      <c r="C156" s="7">
        <v>2238684.99</v>
      </c>
      <c r="D156" s="7">
        <v>441960.89</v>
      </c>
      <c r="E156" s="7">
        <v>-459651.39</v>
      </c>
      <c r="F156" s="7">
        <v>-494984.76</v>
      </c>
      <c r="G156" s="7">
        <v>-71580.7</v>
      </c>
      <c r="H156" s="7">
        <v>123413.99</v>
      </c>
      <c r="I156" s="7">
        <v>1050177.79</v>
      </c>
      <c r="J156" s="7">
        <v>253744.31</v>
      </c>
      <c r="K156" s="7">
        <v>-367934.67</v>
      </c>
      <c r="L156" s="7">
        <v>-123536.81</v>
      </c>
      <c r="M156" s="8">
        <v>-269930.57</v>
      </c>
      <c r="N156" s="8">
        <v>421780.54</v>
      </c>
      <c r="O156" s="8">
        <v>1152165.47</v>
      </c>
      <c r="P156" s="8">
        <f t="shared" si="5"/>
        <v>1655624.09</v>
      </c>
      <c r="Q156" s="8">
        <f t="shared" si="4"/>
        <v>3894309.08</v>
      </c>
      <c r="R156" s="4"/>
      <c r="S156" s="8"/>
      <c r="T156" s="8"/>
      <c r="U156" s="8"/>
      <c r="V156" s="8"/>
      <c r="W156" s="10"/>
    </row>
    <row r="157" spans="1:23" ht="12.75">
      <c r="A157" s="4" t="s">
        <v>298</v>
      </c>
      <c r="B157" s="4" t="s">
        <v>299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8">
        <v>0</v>
      </c>
      <c r="N157" s="8">
        <v>0</v>
      </c>
      <c r="O157" s="8">
        <v>0</v>
      </c>
      <c r="P157" s="8">
        <f t="shared" si="5"/>
        <v>0</v>
      </c>
      <c r="Q157" s="8">
        <f t="shared" si="4"/>
        <v>0</v>
      </c>
      <c r="R157" s="4"/>
      <c r="S157" s="8"/>
      <c r="T157" s="8"/>
      <c r="U157" s="8"/>
      <c r="V157" s="8"/>
      <c r="W157" s="10"/>
    </row>
    <row r="158" spans="1:23" ht="12.75">
      <c r="A158" s="4" t="s">
        <v>300</v>
      </c>
      <c r="B158" s="4" t="s">
        <v>301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893.05</v>
      </c>
      <c r="M158" s="8">
        <v>0</v>
      </c>
      <c r="N158" s="8">
        <v>0</v>
      </c>
      <c r="O158" s="8">
        <v>-893.05</v>
      </c>
      <c r="P158" s="8">
        <f t="shared" si="5"/>
        <v>0</v>
      </c>
      <c r="Q158" s="8">
        <f t="shared" si="4"/>
        <v>0</v>
      </c>
      <c r="R158" s="4"/>
      <c r="S158" s="8"/>
      <c r="T158" s="8"/>
      <c r="U158" s="8"/>
      <c r="V158" s="8"/>
      <c r="W158" s="10"/>
    </row>
    <row r="159" spans="1:23" ht="12.75">
      <c r="A159" s="4" t="s">
        <v>302</v>
      </c>
      <c r="B159" s="4" t="s">
        <v>303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8">
        <v>0</v>
      </c>
      <c r="N159" s="8">
        <v>0</v>
      </c>
      <c r="O159" s="8">
        <v>0</v>
      </c>
      <c r="P159" s="8">
        <f t="shared" si="5"/>
        <v>0</v>
      </c>
      <c r="Q159" s="8">
        <f t="shared" si="4"/>
        <v>0</v>
      </c>
      <c r="R159" s="4"/>
      <c r="S159" s="8"/>
      <c r="T159" s="8"/>
      <c r="U159" s="8"/>
      <c r="V159" s="8"/>
      <c r="W159" s="10"/>
    </row>
    <row r="160" spans="1:23" ht="12.75">
      <c r="A160" s="4" t="s">
        <v>304</v>
      </c>
      <c r="B160" s="4" t="s">
        <v>305</v>
      </c>
      <c r="C160" s="7">
        <v>4748.41</v>
      </c>
      <c r="D160" s="7">
        <v>-2013.59</v>
      </c>
      <c r="E160" s="7">
        <v>-1795.79</v>
      </c>
      <c r="F160" s="7">
        <v>808.81</v>
      </c>
      <c r="G160" s="7">
        <v>1003.17</v>
      </c>
      <c r="H160" s="7">
        <v>45.07</v>
      </c>
      <c r="I160" s="7">
        <v>-1651.39</v>
      </c>
      <c r="J160" s="7">
        <v>1635.55</v>
      </c>
      <c r="K160" s="7">
        <v>2353.14</v>
      </c>
      <c r="L160" s="7">
        <v>-827.5</v>
      </c>
      <c r="M160" s="8">
        <v>-770.2</v>
      </c>
      <c r="N160" s="8">
        <v>-572.57</v>
      </c>
      <c r="O160" s="8">
        <v>218.5</v>
      </c>
      <c r="P160" s="8">
        <f t="shared" si="5"/>
        <v>-1566.8000000000006</v>
      </c>
      <c r="Q160" s="8">
        <f t="shared" si="4"/>
        <v>3181.609999999999</v>
      </c>
      <c r="R160" s="4"/>
      <c r="S160" s="8"/>
      <c r="T160" s="8"/>
      <c r="U160" s="8"/>
      <c r="V160" s="8"/>
      <c r="W160" s="10"/>
    </row>
    <row r="161" spans="1:23" ht="12.75">
      <c r="A161" s="4" t="s">
        <v>306</v>
      </c>
      <c r="B161" s="4" t="s">
        <v>307</v>
      </c>
      <c r="C161" s="7">
        <v>4798.02</v>
      </c>
      <c r="D161" s="7">
        <v>-1562.25</v>
      </c>
      <c r="E161" s="7">
        <v>-1910.65</v>
      </c>
      <c r="F161" s="7">
        <v>1080.17</v>
      </c>
      <c r="G161" s="7">
        <v>824.74</v>
      </c>
      <c r="H161" s="7">
        <v>920.37</v>
      </c>
      <c r="I161" s="7">
        <v>-755.55</v>
      </c>
      <c r="J161" s="7">
        <v>-9.52</v>
      </c>
      <c r="K161" s="7">
        <v>1563.84</v>
      </c>
      <c r="L161" s="7">
        <v>-199.16</v>
      </c>
      <c r="M161" s="8">
        <v>-1883.48</v>
      </c>
      <c r="N161" s="8">
        <v>1966.54</v>
      </c>
      <c r="O161" s="8">
        <v>-1600.38</v>
      </c>
      <c r="P161" s="8">
        <f t="shared" si="5"/>
        <v>-1565.3300000000004</v>
      </c>
      <c r="Q161" s="8">
        <f t="shared" si="4"/>
        <v>3232.69</v>
      </c>
      <c r="R161" s="4"/>
      <c r="S161" s="8"/>
      <c r="T161" s="8"/>
      <c r="U161" s="8"/>
      <c r="V161" s="8"/>
      <c r="W161" s="10"/>
    </row>
    <row r="162" spans="1:23" ht="12.75">
      <c r="A162" s="4" t="s">
        <v>308</v>
      </c>
      <c r="B162" s="4" t="s">
        <v>309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8">
        <v>0</v>
      </c>
      <c r="N162" s="8">
        <v>0</v>
      </c>
      <c r="O162" s="8">
        <v>0</v>
      </c>
      <c r="P162" s="8">
        <f t="shared" si="5"/>
        <v>0</v>
      </c>
      <c r="Q162" s="8">
        <f t="shared" si="4"/>
        <v>0</v>
      </c>
      <c r="R162" s="4"/>
      <c r="S162" s="8"/>
      <c r="T162" s="8"/>
      <c r="U162" s="8"/>
      <c r="V162" s="8"/>
      <c r="W162" s="10"/>
    </row>
    <row r="163" spans="1:23" ht="12.75">
      <c r="A163" s="4" t="s">
        <v>310</v>
      </c>
      <c r="B163" s="4" t="s">
        <v>311</v>
      </c>
      <c r="C163" s="7">
        <v>1706.59</v>
      </c>
      <c r="D163" s="7">
        <v>231.77</v>
      </c>
      <c r="E163" s="7">
        <v>-840.49</v>
      </c>
      <c r="F163" s="7">
        <v>1813.09</v>
      </c>
      <c r="G163" s="7">
        <v>-1973.11</v>
      </c>
      <c r="H163" s="7">
        <v>-3330.95</v>
      </c>
      <c r="I163" s="7">
        <v>7374.24</v>
      </c>
      <c r="J163" s="7">
        <v>1464.31</v>
      </c>
      <c r="K163" s="7">
        <v>10281.04</v>
      </c>
      <c r="L163" s="7">
        <v>-6933.6</v>
      </c>
      <c r="M163" s="8">
        <v>-2662.05</v>
      </c>
      <c r="N163" s="8">
        <v>-3110.57</v>
      </c>
      <c r="O163" s="8">
        <v>-2095.17</v>
      </c>
      <c r="P163" s="8">
        <f t="shared" si="5"/>
        <v>218.51000000000067</v>
      </c>
      <c r="Q163" s="8">
        <f t="shared" si="4"/>
        <v>1925.1000000000006</v>
      </c>
      <c r="R163" s="4"/>
      <c r="S163" s="8"/>
      <c r="T163" s="8"/>
      <c r="U163" s="8"/>
      <c r="V163" s="8"/>
      <c r="W163" s="10"/>
    </row>
    <row r="164" spans="1:23" ht="12.75">
      <c r="A164" s="4" t="s">
        <v>312</v>
      </c>
      <c r="B164" s="4" t="s">
        <v>313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8">
        <v>0</v>
      </c>
      <c r="N164" s="8">
        <v>0</v>
      </c>
      <c r="O164" s="8">
        <v>0</v>
      </c>
      <c r="P164" s="8">
        <f t="shared" si="5"/>
        <v>0</v>
      </c>
      <c r="Q164" s="8">
        <f t="shared" si="4"/>
        <v>0</v>
      </c>
      <c r="R164" s="4"/>
      <c r="S164" s="8"/>
      <c r="T164" s="8"/>
      <c r="U164" s="8"/>
      <c r="V164" s="8"/>
      <c r="W164" s="10"/>
    </row>
    <row r="165" spans="1:23" ht="12.75">
      <c r="A165" s="4" t="s">
        <v>314</v>
      </c>
      <c r="B165" s="4" t="s">
        <v>315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8">
        <v>0</v>
      </c>
      <c r="N165" s="8">
        <v>0</v>
      </c>
      <c r="O165" s="8">
        <v>0</v>
      </c>
      <c r="P165" s="8">
        <f t="shared" si="5"/>
        <v>0</v>
      </c>
      <c r="Q165" s="8">
        <f t="shared" si="4"/>
        <v>0</v>
      </c>
      <c r="R165" s="4"/>
      <c r="S165" s="8"/>
      <c r="T165" s="8"/>
      <c r="U165" s="8"/>
      <c r="V165" s="8"/>
      <c r="W165" s="10"/>
    </row>
    <row r="166" spans="1:23" ht="12.75">
      <c r="A166" s="4" t="s">
        <v>316</v>
      </c>
      <c r="B166" s="4" t="s">
        <v>317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8">
        <v>0</v>
      </c>
      <c r="N166" s="8">
        <v>0</v>
      </c>
      <c r="O166" s="8">
        <v>0</v>
      </c>
      <c r="P166" s="8">
        <f t="shared" si="5"/>
        <v>0</v>
      </c>
      <c r="Q166" s="8">
        <f t="shared" si="4"/>
        <v>0</v>
      </c>
      <c r="R166" s="4"/>
      <c r="S166" s="8"/>
      <c r="T166" s="8"/>
      <c r="U166" s="8"/>
      <c r="V166" s="8"/>
      <c r="W166" s="10"/>
    </row>
    <row r="167" spans="1:23" ht="12.75">
      <c r="A167" s="4" t="s">
        <v>318</v>
      </c>
      <c r="B167" s="4" t="s">
        <v>319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8">
        <v>0</v>
      </c>
      <c r="N167" s="8">
        <v>0</v>
      </c>
      <c r="O167" s="8">
        <v>0</v>
      </c>
      <c r="P167" s="8">
        <f t="shared" si="5"/>
        <v>0</v>
      </c>
      <c r="Q167" s="8">
        <f t="shared" si="4"/>
        <v>0</v>
      </c>
      <c r="R167" s="4"/>
      <c r="S167" s="8"/>
      <c r="T167" s="8"/>
      <c r="U167" s="8"/>
      <c r="V167" s="8"/>
      <c r="W167" s="10"/>
    </row>
    <row r="168" spans="1:23" ht="12.75">
      <c r="A168" s="4" t="s">
        <v>320</v>
      </c>
      <c r="B168" s="4" t="s">
        <v>321</v>
      </c>
      <c r="C168" s="7">
        <v>-134100</v>
      </c>
      <c r="D168" s="7">
        <v>285</v>
      </c>
      <c r="E168" s="7">
        <v>275</v>
      </c>
      <c r="F168" s="7">
        <v>395</v>
      </c>
      <c r="G168" s="7">
        <v>705</v>
      </c>
      <c r="H168" s="7">
        <v>540</v>
      </c>
      <c r="I168" s="7">
        <v>420</v>
      </c>
      <c r="J168" s="7">
        <v>330</v>
      </c>
      <c r="K168" s="7">
        <v>595</v>
      </c>
      <c r="L168" s="7">
        <v>360</v>
      </c>
      <c r="M168" s="8">
        <v>490</v>
      </c>
      <c r="N168" s="8">
        <v>250</v>
      </c>
      <c r="O168" s="8">
        <v>400</v>
      </c>
      <c r="P168" s="8">
        <f t="shared" si="5"/>
        <v>5045</v>
      </c>
      <c r="Q168" s="8">
        <f t="shared" si="4"/>
        <v>-129055</v>
      </c>
      <c r="R168" s="4"/>
      <c r="S168" s="8"/>
      <c r="T168" s="8"/>
      <c r="U168" s="8"/>
      <c r="V168" s="8"/>
      <c r="W168" s="10"/>
    </row>
    <row r="169" spans="1:23" ht="12.75">
      <c r="A169" s="4" t="s">
        <v>322</v>
      </c>
      <c r="B169" s="4" t="s">
        <v>323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8">
        <v>0</v>
      </c>
      <c r="N169" s="8">
        <v>0</v>
      </c>
      <c r="O169" s="8">
        <v>0</v>
      </c>
      <c r="P169" s="8">
        <f t="shared" si="5"/>
        <v>0</v>
      </c>
      <c r="Q169" s="8">
        <f t="shared" si="4"/>
        <v>0</v>
      </c>
      <c r="R169" s="4"/>
      <c r="S169" s="8"/>
      <c r="T169" s="8"/>
      <c r="U169" s="8"/>
      <c r="V169" s="8"/>
      <c r="W169" s="10"/>
    </row>
    <row r="170" spans="1:23" ht="12.75">
      <c r="A170" s="4" t="s">
        <v>324</v>
      </c>
      <c r="B170" s="4" t="s">
        <v>325</v>
      </c>
      <c r="C170" s="7">
        <v>-44586585.38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-1788112.98</v>
      </c>
      <c r="J170" s="7">
        <v>0</v>
      </c>
      <c r="K170" s="7">
        <v>0</v>
      </c>
      <c r="L170" s="7">
        <v>0</v>
      </c>
      <c r="M170" s="8">
        <v>0</v>
      </c>
      <c r="N170" s="8">
        <v>0</v>
      </c>
      <c r="O170" s="8">
        <v>0</v>
      </c>
      <c r="P170" s="8">
        <f t="shared" si="5"/>
        <v>-1788112.98</v>
      </c>
      <c r="Q170" s="8">
        <f t="shared" si="4"/>
        <v>-46374698.36</v>
      </c>
      <c r="R170" s="4"/>
      <c r="S170" s="8"/>
      <c r="T170" s="8"/>
      <c r="U170" s="8"/>
      <c r="V170" s="8"/>
      <c r="W170" s="10"/>
    </row>
    <row r="171" spans="1:23" ht="12.75">
      <c r="A171" s="4" t="s">
        <v>326</v>
      </c>
      <c r="B171" s="4" t="s">
        <v>327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8">
        <v>0</v>
      </c>
      <c r="N171" s="8">
        <v>0</v>
      </c>
      <c r="O171" s="8">
        <v>0</v>
      </c>
      <c r="P171" s="8">
        <f t="shared" si="5"/>
        <v>0</v>
      </c>
      <c r="Q171" s="8">
        <f t="shared" si="4"/>
        <v>0</v>
      </c>
      <c r="R171" s="4"/>
      <c r="S171" s="8"/>
      <c r="T171" s="8"/>
      <c r="U171" s="8"/>
      <c r="V171" s="8"/>
      <c r="W171" s="10"/>
    </row>
    <row r="172" spans="1:23" ht="12.75">
      <c r="A172" s="4" t="s">
        <v>328</v>
      </c>
      <c r="B172" s="4" t="s">
        <v>329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8">
        <v>0</v>
      </c>
      <c r="N172" s="8">
        <v>0</v>
      </c>
      <c r="O172" s="8">
        <v>0</v>
      </c>
      <c r="P172" s="8">
        <f t="shared" si="5"/>
        <v>0</v>
      </c>
      <c r="Q172" s="8">
        <f t="shared" si="4"/>
        <v>0</v>
      </c>
      <c r="R172" s="4"/>
      <c r="S172" s="8"/>
      <c r="T172" s="8"/>
      <c r="U172" s="8"/>
      <c r="V172" s="8"/>
      <c r="W172" s="10"/>
    </row>
    <row r="173" spans="1:23" ht="12.75">
      <c r="A173" s="4" t="s">
        <v>330</v>
      </c>
      <c r="B173" s="4" t="s">
        <v>331</v>
      </c>
      <c r="C173" s="7">
        <v>-1788112.46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1788112.98</v>
      </c>
      <c r="J173" s="7">
        <v>0</v>
      </c>
      <c r="K173" s="7">
        <v>0</v>
      </c>
      <c r="L173" s="7">
        <v>0</v>
      </c>
      <c r="M173" s="8">
        <v>0</v>
      </c>
      <c r="N173" s="8">
        <v>0</v>
      </c>
      <c r="O173" s="8">
        <v>-904742.09</v>
      </c>
      <c r="P173" s="8">
        <f t="shared" si="5"/>
        <v>883370.89</v>
      </c>
      <c r="Q173" s="8">
        <f t="shared" si="4"/>
        <v>-904741.57</v>
      </c>
      <c r="R173" s="4"/>
      <c r="S173" s="8"/>
      <c r="T173" s="8"/>
      <c r="U173" s="8"/>
      <c r="V173" s="8"/>
      <c r="W173" s="10"/>
    </row>
    <row r="174" spans="1:23" ht="12.75">
      <c r="A174" s="4" t="s">
        <v>332</v>
      </c>
      <c r="B174" s="4" t="s">
        <v>333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8">
        <v>0</v>
      </c>
      <c r="N174" s="8">
        <v>0</v>
      </c>
      <c r="O174" s="8">
        <v>0</v>
      </c>
      <c r="P174" s="8">
        <f t="shared" si="5"/>
        <v>0</v>
      </c>
      <c r="Q174" s="8">
        <f t="shared" si="4"/>
        <v>0</v>
      </c>
      <c r="R174" s="4"/>
      <c r="S174" s="8"/>
      <c r="T174" s="8"/>
      <c r="U174" s="8"/>
      <c r="V174" s="8"/>
      <c r="W174" s="10"/>
    </row>
    <row r="175" spans="1:23" ht="12.75">
      <c r="A175" s="4" t="s">
        <v>334</v>
      </c>
      <c r="B175" s="4" t="s">
        <v>335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8">
        <v>0</v>
      </c>
      <c r="N175" s="8">
        <v>0</v>
      </c>
      <c r="O175" s="8">
        <v>0</v>
      </c>
      <c r="P175" s="8">
        <f t="shared" si="5"/>
        <v>0</v>
      </c>
      <c r="Q175" s="8">
        <f t="shared" si="4"/>
        <v>0</v>
      </c>
      <c r="R175" s="4"/>
      <c r="S175" s="8"/>
      <c r="T175" s="8"/>
      <c r="U175" s="8"/>
      <c r="V175" s="8"/>
      <c r="W175" s="10"/>
    </row>
    <row r="176" spans="1:23" ht="12.75">
      <c r="A176" s="4" t="s">
        <v>336</v>
      </c>
      <c r="B176" s="4" t="s">
        <v>337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8">
        <v>0</v>
      </c>
      <c r="N176" s="8">
        <v>0</v>
      </c>
      <c r="O176" s="8">
        <v>0</v>
      </c>
      <c r="P176" s="8">
        <f t="shared" si="5"/>
        <v>0</v>
      </c>
      <c r="Q176" s="8">
        <f t="shared" si="4"/>
        <v>0</v>
      </c>
      <c r="R176" s="4"/>
      <c r="S176" s="8"/>
      <c r="T176" s="8"/>
      <c r="U176" s="8"/>
      <c r="V176" s="8"/>
      <c r="W176" s="10"/>
    </row>
    <row r="177" spans="1:23" ht="12.75">
      <c r="A177" s="4" t="s">
        <v>338</v>
      </c>
      <c r="B177" s="4" t="s">
        <v>339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8">
        <v>0</v>
      </c>
      <c r="N177" s="8">
        <v>0</v>
      </c>
      <c r="O177" s="8">
        <v>0</v>
      </c>
      <c r="P177" s="8">
        <f t="shared" si="5"/>
        <v>0</v>
      </c>
      <c r="Q177" s="8">
        <f t="shared" si="4"/>
        <v>0</v>
      </c>
      <c r="R177" s="4"/>
      <c r="S177" s="8"/>
      <c r="T177" s="8"/>
      <c r="U177" s="8"/>
      <c r="V177" s="8"/>
      <c r="W177" s="10"/>
    </row>
    <row r="178" spans="1:23" ht="12.75">
      <c r="A178" s="4" t="s">
        <v>340</v>
      </c>
      <c r="B178" s="4" t="s">
        <v>341</v>
      </c>
      <c r="C178" s="7">
        <v>202904.96</v>
      </c>
      <c r="D178" s="7">
        <v>-3521.92</v>
      </c>
      <c r="E178" s="7">
        <v>-3521.92</v>
      </c>
      <c r="F178" s="7">
        <v>-3521.92</v>
      </c>
      <c r="G178" s="7">
        <v>-3521.92</v>
      </c>
      <c r="H178" s="7">
        <v>-3521.92</v>
      </c>
      <c r="I178" s="7">
        <v>-3521.92</v>
      </c>
      <c r="J178" s="7">
        <v>-3521.92</v>
      </c>
      <c r="K178" s="7">
        <v>-3521.92</v>
      </c>
      <c r="L178" s="7">
        <v>-3521.92</v>
      </c>
      <c r="M178" s="8">
        <v>-3521.92</v>
      </c>
      <c r="N178" s="8">
        <v>-3521.92</v>
      </c>
      <c r="O178" s="8">
        <v>-3521.92</v>
      </c>
      <c r="P178" s="8">
        <f t="shared" si="5"/>
        <v>-42263.039999999986</v>
      </c>
      <c r="Q178" s="8">
        <f t="shared" si="4"/>
        <v>160641.92</v>
      </c>
      <c r="R178" s="4"/>
      <c r="S178" s="8"/>
      <c r="T178" s="8"/>
      <c r="U178" s="8"/>
      <c r="V178" s="8"/>
      <c r="W178" s="10"/>
    </row>
    <row r="179" spans="1:23" ht="12.75">
      <c r="A179" s="4" t="s">
        <v>342</v>
      </c>
      <c r="B179" s="4" t="s">
        <v>343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8">
        <v>0</v>
      </c>
      <c r="N179" s="8">
        <v>0</v>
      </c>
      <c r="O179" s="8">
        <v>0</v>
      </c>
      <c r="P179" s="8">
        <f t="shared" si="5"/>
        <v>0</v>
      </c>
      <c r="Q179" s="8">
        <f t="shared" si="4"/>
        <v>0</v>
      </c>
      <c r="R179" s="4"/>
      <c r="S179" s="8"/>
      <c r="T179" s="8"/>
      <c r="U179" s="8"/>
      <c r="V179" s="8"/>
      <c r="W179" s="10"/>
    </row>
    <row r="180" spans="1:23" ht="12.75">
      <c r="A180" s="4" t="s">
        <v>344</v>
      </c>
      <c r="B180" s="4" t="s">
        <v>345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8">
        <v>0</v>
      </c>
      <c r="N180" s="8">
        <v>0</v>
      </c>
      <c r="O180" s="8">
        <v>0</v>
      </c>
      <c r="P180" s="8">
        <f t="shared" si="5"/>
        <v>0</v>
      </c>
      <c r="Q180" s="8">
        <f t="shared" si="4"/>
        <v>0</v>
      </c>
      <c r="R180" s="4"/>
      <c r="S180" s="8"/>
      <c r="T180" s="8"/>
      <c r="U180" s="8"/>
      <c r="V180" s="8"/>
      <c r="W180" s="10"/>
    </row>
    <row r="181" spans="1:23" ht="12.75">
      <c r="A181" s="4" t="s">
        <v>346</v>
      </c>
      <c r="B181" s="4" t="s">
        <v>347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8">
        <v>0</v>
      </c>
      <c r="N181" s="8">
        <v>0</v>
      </c>
      <c r="O181" s="8">
        <v>0</v>
      </c>
      <c r="P181" s="8">
        <f t="shared" si="5"/>
        <v>0</v>
      </c>
      <c r="Q181" s="8">
        <f t="shared" si="4"/>
        <v>0</v>
      </c>
      <c r="R181" s="4"/>
      <c r="S181" s="8"/>
      <c r="T181" s="8"/>
      <c r="U181" s="8"/>
      <c r="V181" s="8"/>
      <c r="W181" s="10"/>
    </row>
    <row r="182" spans="1:23" ht="12.75">
      <c r="A182" s="4" t="s">
        <v>348</v>
      </c>
      <c r="B182" s="4" t="s">
        <v>349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8">
        <v>0</v>
      </c>
      <c r="N182" s="8">
        <v>0</v>
      </c>
      <c r="O182" s="8">
        <v>0</v>
      </c>
      <c r="P182" s="8">
        <f t="shared" si="5"/>
        <v>0</v>
      </c>
      <c r="Q182" s="8">
        <f t="shared" si="4"/>
        <v>0</v>
      </c>
      <c r="R182" s="4"/>
      <c r="S182" s="8"/>
      <c r="T182" s="8"/>
      <c r="U182" s="8"/>
      <c r="V182" s="8"/>
      <c r="W182" s="10"/>
    </row>
    <row r="183" spans="1:23" ht="12.75">
      <c r="A183" s="4" t="s">
        <v>350</v>
      </c>
      <c r="B183" s="4" t="s">
        <v>351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8">
        <v>0</v>
      </c>
      <c r="N183" s="8">
        <v>0</v>
      </c>
      <c r="O183" s="8">
        <v>0</v>
      </c>
      <c r="P183" s="8">
        <f t="shared" si="5"/>
        <v>0</v>
      </c>
      <c r="Q183" s="8">
        <f t="shared" si="4"/>
        <v>0</v>
      </c>
      <c r="R183" s="4"/>
      <c r="S183" s="8"/>
      <c r="T183" s="8"/>
      <c r="U183" s="8"/>
      <c r="V183" s="8"/>
      <c r="W183" s="10"/>
    </row>
    <row r="184" spans="1:23" ht="12.75">
      <c r="A184" s="4" t="s">
        <v>352</v>
      </c>
      <c r="B184" s="4" t="s">
        <v>353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8">
        <v>0</v>
      </c>
      <c r="N184" s="8">
        <v>0</v>
      </c>
      <c r="O184" s="8">
        <v>0</v>
      </c>
      <c r="P184" s="8">
        <f t="shared" si="5"/>
        <v>0</v>
      </c>
      <c r="Q184" s="8">
        <f t="shared" si="4"/>
        <v>0</v>
      </c>
      <c r="R184" s="4"/>
      <c r="S184" s="8"/>
      <c r="T184" s="8"/>
      <c r="U184" s="8"/>
      <c r="V184" s="8"/>
      <c r="W184" s="10"/>
    </row>
    <row r="185" spans="1:23" ht="12.75">
      <c r="A185" s="4" t="s">
        <v>354</v>
      </c>
      <c r="B185" s="4" t="s">
        <v>355</v>
      </c>
      <c r="C185" s="7">
        <v>-302883.87</v>
      </c>
      <c r="D185" s="7">
        <v>0</v>
      </c>
      <c r="E185" s="7">
        <v>19272.33</v>
      </c>
      <c r="F185" s="7">
        <v>0</v>
      </c>
      <c r="G185" s="7">
        <v>0</v>
      </c>
      <c r="H185" s="7">
        <v>19400.01</v>
      </c>
      <c r="I185" s="7">
        <v>0</v>
      </c>
      <c r="J185" s="7">
        <v>0</v>
      </c>
      <c r="K185" s="7">
        <v>19528.54</v>
      </c>
      <c r="L185" s="7">
        <v>0</v>
      </c>
      <c r="M185" s="8">
        <v>0</v>
      </c>
      <c r="N185" s="8">
        <v>19657.92</v>
      </c>
      <c r="O185" s="8">
        <v>0</v>
      </c>
      <c r="P185" s="8">
        <f t="shared" si="5"/>
        <v>77858.79999999999</v>
      </c>
      <c r="Q185" s="8">
        <f t="shared" si="4"/>
        <v>-225025.07</v>
      </c>
      <c r="R185" s="4"/>
      <c r="S185" s="8"/>
      <c r="T185" s="8"/>
      <c r="U185" s="8"/>
      <c r="V185" s="8"/>
      <c r="W185" s="10"/>
    </row>
    <row r="186" spans="1:23" ht="12.75">
      <c r="A186" s="4" t="s">
        <v>356</v>
      </c>
      <c r="B186" s="4" t="s">
        <v>357</v>
      </c>
      <c r="C186" s="7">
        <v>-17155782.8</v>
      </c>
      <c r="D186" s="7">
        <v>83571.82</v>
      </c>
      <c r="E186" s="7">
        <v>114956.41</v>
      </c>
      <c r="F186" s="7">
        <v>84367.81</v>
      </c>
      <c r="G186" s="7">
        <v>86684.26</v>
      </c>
      <c r="H186" s="7">
        <v>112589.31</v>
      </c>
      <c r="I186" s="7">
        <v>87462.74</v>
      </c>
      <c r="J186" s="7">
        <v>85964.11</v>
      </c>
      <c r="K186" s="7">
        <v>114137.53</v>
      </c>
      <c r="L186" s="7">
        <v>88641.86</v>
      </c>
      <c r="M186" s="8">
        <v>87178.14</v>
      </c>
      <c r="N186" s="8">
        <v>117572.96</v>
      </c>
      <c r="O186" s="8">
        <v>88000.28</v>
      </c>
      <c r="P186" s="8">
        <f t="shared" si="5"/>
        <v>1151127.2300000002</v>
      </c>
      <c r="Q186" s="8">
        <f t="shared" si="4"/>
        <v>-16004655.57</v>
      </c>
      <c r="R186" s="4"/>
      <c r="S186" s="8"/>
      <c r="T186" s="8"/>
      <c r="U186" s="8"/>
      <c r="V186" s="8"/>
      <c r="W186" s="10"/>
    </row>
    <row r="187" spans="1:23" ht="12.75">
      <c r="A187" s="4" t="s">
        <v>358</v>
      </c>
      <c r="B187" s="4" t="s">
        <v>359</v>
      </c>
      <c r="C187" s="7">
        <v>-19341412.64</v>
      </c>
      <c r="D187" s="7">
        <v>39569.78</v>
      </c>
      <c r="E187" s="7">
        <v>39719.08</v>
      </c>
      <c r="F187" s="7">
        <v>39853.25</v>
      </c>
      <c r="G187" s="7">
        <v>42131.16</v>
      </c>
      <c r="H187" s="7">
        <v>44456.96</v>
      </c>
      <c r="I187" s="7">
        <v>42400.8</v>
      </c>
      <c r="J187" s="7">
        <v>40410.44</v>
      </c>
      <c r="K187" s="7">
        <v>40572.36</v>
      </c>
      <c r="L187" s="7">
        <v>42805.14</v>
      </c>
      <c r="M187" s="8">
        <v>40829.7</v>
      </c>
      <c r="N187" s="8">
        <v>43079.49</v>
      </c>
      <c r="O187" s="8">
        <v>41114.2</v>
      </c>
      <c r="P187" s="8">
        <f t="shared" si="5"/>
        <v>496942.36000000004</v>
      </c>
      <c r="Q187" s="8">
        <f t="shared" si="4"/>
        <v>-18844470.28</v>
      </c>
      <c r="R187" s="4"/>
      <c r="S187" s="8"/>
      <c r="T187" s="8"/>
      <c r="U187" s="8"/>
      <c r="V187" s="8"/>
      <c r="W187" s="10"/>
    </row>
    <row r="188" spans="1:23" ht="12.75">
      <c r="A188" s="4" t="s">
        <v>360</v>
      </c>
      <c r="B188" s="4" t="s">
        <v>361</v>
      </c>
      <c r="C188" s="7">
        <v>-23786240.44</v>
      </c>
      <c r="D188" s="7">
        <v>0</v>
      </c>
      <c r="E188" s="7">
        <v>0</v>
      </c>
      <c r="F188" s="7">
        <v>252057.58</v>
      </c>
      <c r="G188" s="7">
        <v>0</v>
      </c>
      <c r="H188" s="7">
        <v>0</v>
      </c>
      <c r="I188" s="7">
        <v>252057.58</v>
      </c>
      <c r="J188" s="7">
        <v>0</v>
      </c>
      <c r="K188" s="7">
        <v>0</v>
      </c>
      <c r="L188" s="7">
        <v>252057.58</v>
      </c>
      <c r="M188" s="8">
        <v>0</v>
      </c>
      <c r="N188" s="8">
        <v>0</v>
      </c>
      <c r="O188" s="8">
        <v>252057.58</v>
      </c>
      <c r="P188" s="8">
        <f t="shared" si="5"/>
        <v>1008230.32</v>
      </c>
      <c r="Q188" s="8">
        <f t="shared" si="4"/>
        <v>-22778010.12</v>
      </c>
      <c r="R188" s="4"/>
      <c r="S188" s="8"/>
      <c r="T188" s="8"/>
      <c r="U188" s="8"/>
      <c r="V188" s="8"/>
      <c r="W188" s="10"/>
    </row>
    <row r="189" spans="1:23" ht="12.75">
      <c r="A189" s="4" t="s">
        <v>362</v>
      </c>
      <c r="B189" s="4" t="s">
        <v>363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8">
        <v>0</v>
      </c>
      <c r="N189" s="8">
        <v>0</v>
      </c>
      <c r="O189" s="8">
        <v>0</v>
      </c>
      <c r="P189" s="8">
        <f t="shared" si="5"/>
        <v>0</v>
      </c>
      <c r="Q189" s="8">
        <f t="shared" si="4"/>
        <v>0</v>
      </c>
      <c r="R189" s="4"/>
      <c r="S189" s="8"/>
      <c r="T189" s="8"/>
      <c r="U189" s="8"/>
      <c r="V189" s="8"/>
      <c r="W189" s="10"/>
    </row>
    <row r="190" spans="1:23" ht="12.75">
      <c r="A190" s="4" t="s">
        <v>364</v>
      </c>
      <c r="B190" s="4" t="s">
        <v>365</v>
      </c>
      <c r="C190" s="7">
        <v>5905520.26</v>
      </c>
      <c r="D190" s="7">
        <v>25078.23</v>
      </c>
      <c r="E190" s="7">
        <v>23191.77</v>
      </c>
      <c r="F190" s="7">
        <v>25214.14</v>
      </c>
      <c r="G190" s="7">
        <v>24504.12</v>
      </c>
      <c r="H190" s="7">
        <v>25110.8</v>
      </c>
      <c r="I190" s="7">
        <v>24707.46</v>
      </c>
      <c r="J190" s="7">
        <v>25635.67</v>
      </c>
      <c r="K190" s="7">
        <v>25376.4</v>
      </c>
      <c r="L190" s="7">
        <v>25017.78</v>
      </c>
      <c r="M190" s="8">
        <v>25120.32</v>
      </c>
      <c r="N190" s="8">
        <v>25799.79</v>
      </c>
      <c r="O190" s="8">
        <v>26173.3</v>
      </c>
      <c r="P190" s="8">
        <f t="shared" si="5"/>
        <v>300929.77999999997</v>
      </c>
      <c r="Q190" s="8">
        <f t="shared" si="4"/>
        <v>6206450.04</v>
      </c>
      <c r="R190" s="4"/>
      <c r="S190" s="8"/>
      <c r="T190" s="8"/>
      <c r="U190" s="8"/>
      <c r="V190" s="8"/>
      <c r="W190" s="10"/>
    </row>
    <row r="191" spans="1:23" ht="12.75">
      <c r="A191" s="4" t="s">
        <v>366</v>
      </c>
      <c r="B191" s="4" t="s">
        <v>367</v>
      </c>
      <c r="C191" s="7">
        <v>-263332.84</v>
      </c>
      <c r="D191" s="7">
        <v>1453.18</v>
      </c>
      <c r="E191" s="7">
        <v>-376.89</v>
      </c>
      <c r="F191" s="7">
        <v>6703.32</v>
      </c>
      <c r="G191" s="7">
        <v>8870.58</v>
      </c>
      <c r="H191" s="7">
        <v>8995.09</v>
      </c>
      <c r="I191" s="7">
        <v>237687.56</v>
      </c>
      <c r="J191" s="7">
        <v>0</v>
      </c>
      <c r="K191" s="7">
        <v>0</v>
      </c>
      <c r="L191" s="7">
        <v>0</v>
      </c>
      <c r="M191" s="8">
        <v>0</v>
      </c>
      <c r="N191" s="8">
        <v>0</v>
      </c>
      <c r="O191" s="8">
        <v>0</v>
      </c>
      <c r="P191" s="8">
        <f t="shared" si="5"/>
        <v>263332.83999999997</v>
      </c>
      <c r="Q191" s="8">
        <f t="shared" si="4"/>
        <v>0</v>
      </c>
      <c r="R191" s="4"/>
      <c r="S191" s="8"/>
      <c r="T191" s="8"/>
      <c r="U191" s="8"/>
      <c r="V191" s="8"/>
      <c r="W191" s="10"/>
    </row>
    <row r="192" spans="1:23" ht="12.75">
      <c r="A192" s="4" t="s">
        <v>368</v>
      </c>
      <c r="B192" s="4" t="s">
        <v>369</v>
      </c>
      <c r="C192" s="7">
        <v>-1775447.04</v>
      </c>
      <c r="D192" s="7">
        <v>-17891.03</v>
      </c>
      <c r="E192" s="7">
        <v>-11158.08</v>
      </c>
      <c r="F192" s="7">
        <v>-10134.08</v>
      </c>
      <c r="G192" s="7">
        <v>-16036.73</v>
      </c>
      <c r="H192" s="7">
        <v>-9903.88</v>
      </c>
      <c r="I192" s="7">
        <v>-12826.48</v>
      </c>
      <c r="J192" s="7">
        <v>-15358.68</v>
      </c>
      <c r="K192" s="7">
        <v>-9661.23</v>
      </c>
      <c r="L192" s="7">
        <v>-11280.33</v>
      </c>
      <c r="M192" s="8">
        <v>-7654.68</v>
      </c>
      <c r="N192" s="8">
        <v>-7654.68</v>
      </c>
      <c r="O192" s="8">
        <v>-11561.08</v>
      </c>
      <c r="P192" s="8">
        <f t="shared" si="5"/>
        <v>-141120.95999999996</v>
      </c>
      <c r="Q192" s="8">
        <f t="shared" si="4"/>
        <v>-1916568</v>
      </c>
      <c r="R192" s="4"/>
      <c r="S192" s="8"/>
      <c r="T192" s="8"/>
      <c r="U192" s="8"/>
      <c r="V192" s="8"/>
      <c r="W192" s="10"/>
    </row>
    <row r="193" spans="1:23" ht="12.75">
      <c r="A193" s="4" t="s">
        <v>370</v>
      </c>
      <c r="B193" s="4" t="s">
        <v>371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8">
        <v>0</v>
      </c>
      <c r="N193" s="8">
        <v>0</v>
      </c>
      <c r="O193" s="8">
        <v>0</v>
      </c>
      <c r="P193" s="8">
        <f t="shared" si="5"/>
        <v>0</v>
      </c>
      <c r="Q193" s="8">
        <f t="shared" si="4"/>
        <v>0</v>
      </c>
      <c r="R193" s="4"/>
      <c r="S193" s="8"/>
      <c r="T193" s="8"/>
      <c r="U193" s="8"/>
      <c r="V193" s="8"/>
      <c r="W193" s="10"/>
    </row>
    <row r="194" spans="1:23" ht="12.75">
      <c r="A194" s="4" t="s">
        <v>372</v>
      </c>
      <c r="B194" s="4" t="s">
        <v>373</v>
      </c>
      <c r="C194" s="7">
        <v>-491216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8">
        <v>0</v>
      </c>
      <c r="N194" s="8">
        <v>0</v>
      </c>
      <c r="O194" s="8">
        <v>0</v>
      </c>
      <c r="P194" s="8">
        <f t="shared" si="5"/>
        <v>0</v>
      </c>
      <c r="Q194" s="8">
        <f t="shared" si="4"/>
        <v>-491216</v>
      </c>
      <c r="R194" s="4"/>
      <c r="S194" s="8"/>
      <c r="T194" s="8"/>
      <c r="U194" s="8"/>
      <c r="V194" s="8"/>
      <c r="W194" s="10"/>
    </row>
    <row r="195" spans="1:23" ht="12.75">
      <c r="A195" s="4" t="s">
        <v>374</v>
      </c>
      <c r="B195" s="4" t="s">
        <v>375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8">
        <v>0</v>
      </c>
      <c r="N195" s="8">
        <v>0</v>
      </c>
      <c r="O195" s="8">
        <v>0</v>
      </c>
      <c r="P195" s="8">
        <f t="shared" si="5"/>
        <v>0</v>
      </c>
      <c r="Q195" s="8">
        <f t="shared" si="4"/>
        <v>0</v>
      </c>
      <c r="R195" s="4"/>
      <c r="S195" s="8"/>
      <c r="T195" s="8"/>
      <c r="U195" s="8"/>
      <c r="V195" s="8"/>
      <c r="W195" s="10"/>
    </row>
    <row r="196" spans="1:23" ht="12.75">
      <c r="A196" s="4" t="s">
        <v>376</v>
      </c>
      <c r="B196" s="4" t="s">
        <v>377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8">
        <v>0</v>
      </c>
      <c r="N196" s="8">
        <v>0</v>
      </c>
      <c r="O196" s="8">
        <v>0</v>
      </c>
      <c r="P196" s="8">
        <f t="shared" si="5"/>
        <v>0</v>
      </c>
      <c r="Q196" s="8">
        <f t="shared" si="4"/>
        <v>0</v>
      </c>
      <c r="R196" s="4"/>
      <c r="S196" s="8"/>
      <c r="T196" s="8"/>
      <c r="U196" s="8"/>
      <c r="V196" s="8"/>
      <c r="W196" s="10"/>
    </row>
    <row r="197" spans="1:23" ht="12.75">
      <c r="A197" s="4" t="s">
        <v>378</v>
      </c>
      <c r="B197" s="4" t="s">
        <v>379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8">
        <v>0</v>
      </c>
      <c r="N197" s="8">
        <v>0</v>
      </c>
      <c r="O197" s="8">
        <v>0</v>
      </c>
      <c r="P197" s="8">
        <f t="shared" si="5"/>
        <v>0</v>
      </c>
      <c r="Q197" s="8">
        <f t="shared" si="4"/>
        <v>0</v>
      </c>
      <c r="R197" s="4"/>
      <c r="S197" s="8"/>
      <c r="T197" s="8"/>
      <c r="U197" s="8"/>
      <c r="V197" s="8"/>
      <c r="W197" s="10"/>
    </row>
    <row r="198" spans="1:23" ht="12.75">
      <c r="A198" s="4" t="s">
        <v>380</v>
      </c>
      <c r="B198" s="4" t="s">
        <v>381</v>
      </c>
      <c r="C198" s="7">
        <v>-4070936.6</v>
      </c>
      <c r="D198" s="7">
        <v>-761189.68</v>
      </c>
      <c r="E198" s="7">
        <v>763393</v>
      </c>
      <c r="F198" s="7">
        <v>757925.1</v>
      </c>
      <c r="G198" s="7">
        <v>198266.3</v>
      </c>
      <c r="H198" s="7">
        <v>-397805.89</v>
      </c>
      <c r="I198" s="7">
        <v>-1347986.07</v>
      </c>
      <c r="J198" s="7">
        <v>-445491.72</v>
      </c>
      <c r="K198" s="7">
        <v>314992</v>
      </c>
      <c r="L198" s="7">
        <v>133062.44</v>
      </c>
      <c r="M198" s="8">
        <v>917606.35</v>
      </c>
      <c r="N198" s="8">
        <v>-342428.28</v>
      </c>
      <c r="O198" s="8">
        <v>-2385759.84</v>
      </c>
      <c r="P198" s="8">
        <f t="shared" si="5"/>
        <v>-2595416.29</v>
      </c>
      <c r="Q198" s="8">
        <f t="shared" si="4"/>
        <v>-6666352.890000001</v>
      </c>
      <c r="R198" s="4"/>
      <c r="S198" s="8"/>
      <c r="T198" s="8"/>
      <c r="U198" s="8"/>
      <c r="V198" s="8"/>
      <c r="W198" s="10"/>
    </row>
    <row r="199" spans="1:23" ht="12.75">
      <c r="A199" s="4" t="s">
        <v>382</v>
      </c>
      <c r="B199" s="4" t="s">
        <v>383</v>
      </c>
      <c r="C199" s="7">
        <v>0</v>
      </c>
      <c r="D199" s="7">
        <v>0</v>
      </c>
      <c r="E199" s="7">
        <v>0</v>
      </c>
      <c r="F199" s="7">
        <v>0</v>
      </c>
      <c r="G199" s="7">
        <v>-10301.15</v>
      </c>
      <c r="H199" s="7">
        <v>-8462.45</v>
      </c>
      <c r="I199" s="7">
        <v>18763.6</v>
      </c>
      <c r="J199" s="7">
        <v>0</v>
      </c>
      <c r="K199" s="7">
        <v>0</v>
      </c>
      <c r="L199" s="7">
        <v>-2436.83</v>
      </c>
      <c r="M199" s="8">
        <v>-6490.82</v>
      </c>
      <c r="N199" s="8">
        <v>8927.65</v>
      </c>
      <c r="O199" s="8">
        <v>-35592.51</v>
      </c>
      <c r="P199" s="8">
        <f t="shared" si="5"/>
        <v>-35592.51</v>
      </c>
      <c r="Q199" s="8">
        <f t="shared" si="4"/>
        <v>-35592.51</v>
      </c>
      <c r="R199" s="4"/>
      <c r="S199" s="8"/>
      <c r="T199" s="8"/>
      <c r="U199" s="8"/>
      <c r="V199" s="8"/>
      <c r="W199" s="10"/>
    </row>
    <row r="200" spans="1:23" ht="12.75">
      <c r="A200" s="4" t="s">
        <v>384</v>
      </c>
      <c r="B200" s="4" t="s">
        <v>385</v>
      </c>
      <c r="C200" s="7">
        <v>3526.54</v>
      </c>
      <c r="D200" s="7">
        <v>-4674.35</v>
      </c>
      <c r="E200" s="7">
        <v>-16045.61</v>
      </c>
      <c r="F200" s="7">
        <v>12651.49</v>
      </c>
      <c r="G200" s="7">
        <v>-18192.09</v>
      </c>
      <c r="H200" s="7">
        <v>3690.76</v>
      </c>
      <c r="I200" s="7">
        <v>7321.8</v>
      </c>
      <c r="J200" s="7">
        <v>7116.24</v>
      </c>
      <c r="K200" s="7">
        <v>-919.46</v>
      </c>
      <c r="L200" s="7">
        <v>-12321.14</v>
      </c>
      <c r="M200" s="8">
        <v>-16107.71</v>
      </c>
      <c r="N200" s="8">
        <v>-50565.16</v>
      </c>
      <c r="O200" s="8">
        <v>84518.69</v>
      </c>
      <c r="P200" s="8">
        <f t="shared" si="5"/>
        <v>-3526.5399999999936</v>
      </c>
      <c r="Q200" s="8">
        <f t="shared" si="4"/>
        <v>6.366462912410498E-12</v>
      </c>
      <c r="R200" s="4"/>
      <c r="S200" s="8"/>
      <c r="T200" s="8"/>
      <c r="U200" s="8"/>
      <c r="V200" s="8"/>
      <c r="W200" s="10"/>
    </row>
    <row r="201" spans="1:23" ht="12.75">
      <c r="A201" s="4" t="s">
        <v>386</v>
      </c>
      <c r="B201" s="4" t="s">
        <v>387</v>
      </c>
      <c r="C201" s="7">
        <v>-2015005.98</v>
      </c>
      <c r="D201" s="7">
        <v>2758</v>
      </c>
      <c r="E201" s="7">
        <v>-5529</v>
      </c>
      <c r="F201" s="7">
        <v>2290.68</v>
      </c>
      <c r="G201" s="7">
        <v>-18162</v>
      </c>
      <c r="H201" s="7">
        <v>-22125</v>
      </c>
      <c r="I201" s="7">
        <v>-13012</v>
      </c>
      <c r="J201" s="7">
        <v>-21350</v>
      </c>
      <c r="K201" s="7">
        <v>-29736.34</v>
      </c>
      <c r="L201" s="7">
        <v>-13366</v>
      </c>
      <c r="M201" s="8">
        <v>-30136</v>
      </c>
      <c r="N201" s="8">
        <v>4260</v>
      </c>
      <c r="O201" s="8">
        <v>-63700</v>
      </c>
      <c r="P201" s="8">
        <f t="shared" si="5"/>
        <v>-207807.66</v>
      </c>
      <c r="Q201" s="8">
        <f aca="true" t="shared" si="6" ref="Q201:Q264">+C201+P201</f>
        <v>-2222813.64</v>
      </c>
      <c r="R201" s="4"/>
      <c r="S201" s="8"/>
      <c r="T201" s="8"/>
      <c r="U201" s="8"/>
      <c r="V201" s="8"/>
      <c r="W201" s="10"/>
    </row>
    <row r="202" spans="1:23" ht="12.75">
      <c r="A202" s="4" t="s">
        <v>388</v>
      </c>
      <c r="B202" s="4" t="s">
        <v>389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8">
        <v>0</v>
      </c>
      <c r="N202" s="8">
        <v>0</v>
      </c>
      <c r="O202" s="8">
        <v>0</v>
      </c>
      <c r="P202" s="8">
        <f aca="true" t="shared" si="7" ref="P202:P265">SUM(D202:O202)</f>
        <v>0</v>
      </c>
      <c r="Q202" s="8">
        <f t="shared" si="6"/>
        <v>0</v>
      </c>
      <c r="R202" s="4"/>
      <c r="S202" s="8"/>
      <c r="T202" s="8"/>
      <c r="U202" s="8"/>
      <c r="V202" s="8"/>
      <c r="W202" s="10"/>
    </row>
    <row r="203" spans="1:23" ht="12.75">
      <c r="A203" s="4" t="s">
        <v>390</v>
      </c>
      <c r="B203" s="4" t="s">
        <v>391</v>
      </c>
      <c r="C203" s="7">
        <v>-210</v>
      </c>
      <c r="D203" s="7">
        <v>50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8">
        <v>0</v>
      </c>
      <c r="N203" s="8">
        <v>0</v>
      </c>
      <c r="O203" s="8">
        <v>0</v>
      </c>
      <c r="P203" s="8">
        <f t="shared" si="7"/>
        <v>50</v>
      </c>
      <c r="Q203" s="8">
        <f t="shared" si="6"/>
        <v>-160</v>
      </c>
      <c r="R203" s="4"/>
      <c r="S203" s="8"/>
      <c r="T203" s="8"/>
      <c r="U203" s="8"/>
      <c r="V203" s="8"/>
      <c r="W203" s="10"/>
    </row>
    <row r="204" spans="1:23" ht="12.75">
      <c r="A204" s="4" t="s">
        <v>392</v>
      </c>
      <c r="B204" s="4" t="s">
        <v>393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8">
        <v>0</v>
      </c>
      <c r="N204" s="8">
        <v>0</v>
      </c>
      <c r="O204" s="8">
        <v>0</v>
      </c>
      <c r="P204" s="8">
        <f t="shared" si="7"/>
        <v>0</v>
      </c>
      <c r="Q204" s="8">
        <f t="shared" si="6"/>
        <v>0</v>
      </c>
      <c r="R204" s="4"/>
      <c r="S204" s="8"/>
      <c r="T204" s="8"/>
      <c r="U204" s="8"/>
      <c r="V204" s="8"/>
      <c r="W204" s="10"/>
    </row>
    <row r="205" spans="1:23" ht="12.75">
      <c r="A205" s="4" t="s">
        <v>394</v>
      </c>
      <c r="B205" s="4" t="s">
        <v>395</v>
      </c>
      <c r="C205" s="7">
        <v>-19000</v>
      </c>
      <c r="D205" s="7">
        <v>-66789.83</v>
      </c>
      <c r="E205" s="7">
        <v>-66776.77</v>
      </c>
      <c r="F205" s="7">
        <v>-43756.89</v>
      </c>
      <c r="G205" s="7">
        <v>-66789.83</v>
      </c>
      <c r="H205" s="7">
        <v>-66789.83</v>
      </c>
      <c r="I205" s="7">
        <v>-66789.83</v>
      </c>
      <c r="J205" s="7">
        <v>-66789.83</v>
      </c>
      <c r="K205" s="7">
        <v>-66789.83</v>
      </c>
      <c r="L205" s="7">
        <v>197237.42</v>
      </c>
      <c r="M205" s="8">
        <v>90502.65</v>
      </c>
      <c r="N205" s="8">
        <v>46502.71</v>
      </c>
      <c r="O205" s="8">
        <v>172029.86</v>
      </c>
      <c r="P205" s="8">
        <f t="shared" si="7"/>
        <v>-5000.000000000116</v>
      </c>
      <c r="Q205" s="8">
        <f t="shared" si="6"/>
        <v>-24000.000000000116</v>
      </c>
      <c r="R205" s="4"/>
      <c r="S205" s="8"/>
      <c r="T205" s="8"/>
      <c r="U205" s="8"/>
      <c r="V205" s="8"/>
      <c r="W205" s="10"/>
    </row>
    <row r="206" spans="1:23" ht="12.75">
      <c r="A206" s="4" t="s">
        <v>396</v>
      </c>
      <c r="B206" s="4" t="s">
        <v>397</v>
      </c>
      <c r="C206" s="7">
        <v>0</v>
      </c>
      <c r="D206" s="7">
        <v>-5366.78</v>
      </c>
      <c r="E206" s="7">
        <v>-5.1</v>
      </c>
      <c r="F206" s="7">
        <v>-6426.51</v>
      </c>
      <c r="G206" s="7">
        <v>2982</v>
      </c>
      <c r="H206" s="7">
        <v>0</v>
      </c>
      <c r="I206" s="7">
        <v>0</v>
      </c>
      <c r="J206" s="7">
        <v>0</v>
      </c>
      <c r="K206" s="7">
        <v>0</v>
      </c>
      <c r="L206" s="7">
        <v>-20.17</v>
      </c>
      <c r="M206" s="8">
        <v>3.09</v>
      </c>
      <c r="N206" s="8">
        <v>-4.75</v>
      </c>
      <c r="O206" s="8">
        <v>8816.39</v>
      </c>
      <c r="P206" s="8">
        <f t="shared" si="7"/>
        <v>-21.829999999999927</v>
      </c>
      <c r="Q206" s="8">
        <f t="shared" si="6"/>
        <v>-21.829999999999927</v>
      </c>
      <c r="R206" s="4"/>
      <c r="S206" s="8"/>
      <c r="T206" s="8"/>
      <c r="U206" s="8"/>
      <c r="V206" s="8"/>
      <c r="W206" s="10"/>
    </row>
    <row r="207" spans="1:23" ht="12.75">
      <c r="A207" s="4" t="s">
        <v>398</v>
      </c>
      <c r="B207" s="4" t="s">
        <v>399</v>
      </c>
      <c r="C207" s="7">
        <v>16493.31</v>
      </c>
      <c r="D207" s="7">
        <v>-16493.3</v>
      </c>
      <c r="E207" s="7">
        <v>0</v>
      </c>
      <c r="F207" s="7">
        <v>0.02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8">
        <v>0</v>
      </c>
      <c r="N207" s="8">
        <v>0</v>
      </c>
      <c r="O207" s="8">
        <v>-0.03</v>
      </c>
      <c r="P207" s="8">
        <f t="shared" si="7"/>
        <v>-16493.309999999998</v>
      </c>
      <c r="Q207" s="8">
        <f t="shared" si="6"/>
        <v>0</v>
      </c>
      <c r="R207" s="4"/>
      <c r="S207" s="8"/>
      <c r="T207" s="8"/>
      <c r="U207" s="8"/>
      <c r="V207" s="8"/>
      <c r="W207" s="10"/>
    </row>
    <row r="208" spans="1:23" ht="12.75">
      <c r="A208" s="4" t="s">
        <v>400</v>
      </c>
      <c r="B208" s="4" t="s">
        <v>401</v>
      </c>
      <c r="C208" s="7">
        <v>-18.48</v>
      </c>
      <c r="D208" s="7">
        <v>-6402.48</v>
      </c>
      <c r="E208" s="7">
        <v>-2221.36</v>
      </c>
      <c r="F208" s="7">
        <v>-688.08</v>
      </c>
      <c r="G208" s="7">
        <v>9171.87</v>
      </c>
      <c r="H208" s="7">
        <v>0</v>
      </c>
      <c r="I208" s="7">
        <v>0</v>
      </c>
      <c r="J208" s="7">
        <v>158.53</v>
      </c>
      <c r="K208" s="7">
        <v>0</v>
      </c>
      <c r="L208" s="7">
        <v>-44.12</v>
      </c>
      <c r="M208" s="8">
        <v>19.71</v>
      </c>
      <c r="N208" s="8">
        <v>-42.18</v>
      </c>
      <c r="O208" s="8">
        <v>-1.58</v>
      </c>
      <c r="P208" s="8">
        <f t="shared" si="7"/>
        <v>-49.689999999999266</v>
      </c>
      <c r="Q208" s="8">
        <f t="shared" si="6"/>
        <v>-68.16999999999926</v>
      </c>
      <c r="R208" s="4"/>
      <c r="S208" s="8"/>
      <c r="T208" s="8"/>
      <c r="U208" s="8"/>
      <c r="V208" s="8"/>
      <c r="W208" s="10"/>
    </row>
    <row r="209" spans="1:23" ht="12.75">
      <c r="A209" s="4" t="s">
        <v>402</v>
      </c>
      <c r="B209" s="4" t="s">
        <v>403</v>
      </c>
      <c r="C209" s="7">
        <v>-50602.36</v>
      </c>
      <c r="D209" s="7">
        <v>-11959.9</v>
      </c>
      <c r="E209" s="7">
        <v>211.43</v>
      </c>
      <c r="F209" s="7">
        <v>23012.66</v>
      </c>
      <c r="G209" s="7">
        <v>-14981.83</v>
      </c>
      <c r="H209" s="7">
        <v>9661.89</v>
      </c>
      <c r="I209" s="7">
        <v>-24767.64</v>
      </c>
      <c r="J209" s="7">
        <v>5191.52</v>
      </c>
      <c r="K209" s="7">
        <v>2339.83</v>
      </c>
      <c r="L209" s="7">
        <v>-1954.95</v>
      </c>
      <c r="M209" s="8">
        <v>26508.69</v>
      </c>
      <c r="N209" s="8">
        <v>-13009.71</v>
      </c>
      <c r="O209" s="8">
        <v>-19867.59</v>
      </c>
      <c r="P209" s="8">
        <f t="shared" si="7"/>
        <v>-19615.6</v>
      </c>
      <c r="Q209" s="8">
        <f t="shared" si="6"/>
        <v>-70217.95999999999</v>
      </c>
      <c r="R209" s="4"/>
      <c r="S209" s="8"/>
      <c r="T209" s="8"/>
      <c r="U209" s="8"/>
      <c r="V209" s="8"/>
      <c r="W209" s="10"/>
    </row>
    <row r="210" spans="1:23" ht="12.75">
      <c r="A210" s="4" t="s">
        <v>404</v>
      </c>
      <c r="B210" s="4" t="s">
        <v>405</v>
      </c>
      <c r="C210" s="7">
        <v>-1350.18</v>
      </c>
      <c r="D210" s="7">
        <v>-440.35</v>
      </c>
      <c r="E210" s="7">
        <v>-229.57</v>
      </c>
      <c r="F210" s="7">
        <v>-310.42</v>
      </c>
      <c r="G210" s="7">
        <v>-189.63</v>
      </c>
      <c r="H210" s="7">
        <v>-168.37</v>
      </c>
      <c r="I210" s="7">
        <v>-266.09</v>
      </c>
      <c r="J210" s="7">
        <v>-198.53</v>
      </c>
      <c r="K210" s="7">
        <v>-143.95</v>
      </c>
      <c r="L210" s="7">
        <v>-91.11</v>
      </c>
      <c r="M210" s="8">
        <v>-153.19</v>
      </c>
      <c r="N210" s="8">
        <v>-174.16</v>
      </c>
      <c r="O210" s="8">
        <v>-347.2</v>
      </c>
      <c r="P210" s="8">
        <f t="shared" si="7"/>
        <v>-2712.5699999999997</v>
      </c>
      <c r="Q210" s="8">
        <f t="shared" si="6"/>
        <v>-4062.75</v>
      </c>
      <c r="R210" s="4"/>
      <c r="S210" s="8"/>
      <c r="T210" s="8"/>
      <c r="U210" s="8"/>
      <c r="V210" s="8"/>
      <c r="W210" s="10"/>
    </row>
    <row r="211" spans="1:23" ht="12.75">
      <c r="A211" s="4" t="s">
        <v>406</v>
      </c>
      <c r="B211" s="4" t="s">
        <v>407</v>
      </c>
      <c r="C211" s="7">
        <v>-13028.78</v>
      </c>
      <c r="D211" s="7">
        <v>0</v>
      </c>
      <c r="E211" s="7">
        <v>0</v>
      </c>
      <c r="F211" s="7">
        <v>0</v>
      </c>
      <c r="G211" s="7">
        <v>0</v>
      </c>
      <c r="H211" s="7">
        <v>13028.78</v>
      </c>
      <c r="I211" s="7">
        <v>0</v>
      </c>
      <c r="J211" s="7">
        <v>0</v>
      </c>
      <c r="K211" s="7">
        <v>0</v>
      </c>
      <c r="L211" s="7">
        <v>0</v>
      </c>
      <c r="M211" s="8">
        <v>0</v>
      </c>
      <c r="N211" s="8">
        <v>0</v>
      </c>
      <c r="O211" s="8">
        <v>-65314.36</v>
      </c>
      <c r="P211" s="8">
        <f t="shared" si="7"/>
        <v>-52285.58</v>
      </c>
      <c r="Q211" s="8">
        <f t="shared" si="6"/>
        <v>-65314.36</v>
      </c>
      <c r="R211" s="4"/>
      <c r="S211" s="8"/>
      <c r="T211" s="8"/>
      <c r="U211" s="8"/>
      <c r="V211" s="8"/>
      <c r="W211" s="10"/>
    </row>
    <row r="212" spans="1:23" ht="12.75">
      <c r="A212" s="4" t="s">
        <v>408</v>
      </c>
      <c r="B212" s="4" t="s">
        <v>409</v>
      </c>
      <c r="C212" s="7">
        <v>0</v>
      </c>
      <c r="D212" s="7">
        <v>-72261.64</v>
      </c>
      <c r="E212" s="7">
        <v>-67217.47</v>
      </c>
      <c r="F212" s="7">
        <v>139479.11</v>
      </c>
      <c r="G212" s="7">
        <v>-68975.74</v>
      </c>
      <c r="H212" s="7">
        <v>-71274.94</v>
      </c>
      <c r="I212" s="7">
        <v>140250.68</v>
      </c>
      <c r="J212" s="7">
        <v>-70485.67</v>
      </c>
      <c r="K212" s="7">
        <v>-70485.66</v>
      </c>
      <c r="L212" s="7">
        <v>140971.33</v>
      </c>
      <c r="M212" s="8">
        <v>-69696.4</v>
      </c>
      <c r="N212" s="8">
        <v>-67448.12</v>
      </c>
      <c r="O212" s="8">
        <v>-69714.87</v>
      </c>
      <c r="P212" s="8">
        <f t="shared" si="7"/>
        <v>-206859.39</v>
      </c>
      <c r="Q212" s="8">
        <f t="shared" si="6"/>
        <v>-206859.39</v>
      </c>
      <c r="R212" s="4"/>
      <c r="S212" s="8"/>
      <c r="T212" s="8"/>
      <c r="U212" s="8"/>
      <c r="V212" s="8"/>
      <c r="W212" s="10"/>
    </row>
    <row r="213" spans="1:23" ht="12.75">
      <c r="A213" s="4" t="s">
        <v>410</v>
      </c>
      <c r="B213" s="4" t="s">
        <v>411</v>
      </c>
      <c r="C213" s="7">
        <v>-637.32</v>
      </c>
      <c r="D213" s="7">
        <v>-637.32</v>
      </c>
      <c r="E213" s="7">
        <v>1274.64</v>
      </c>
      <c r="F213" s="7">
        <v>-596.77</v>
      </c>
      <c r="G213" s="7">
        <v>-596.76</v>
      </c>
      <c r="H213" s="7">
        <v>1193.53</v>
      </c>
      <c r="I213" s="7">
        <v>-555.95</v>
      </c>
      <c r="J213" s="7">
        <v>-555.94</v>
      </c>
      <c r="K213" s="7">
        <v>1111.89</v>
      </c>
      <c r="L213" s="7">
        <v>-514.85</v>
      </c>
      <c r="M213" s="8">
        <v>-514.86</v>
      </c>
      <c r="N213" s="8">
        <v>1029.71</v>
      </c>
      <c r="O213" s="8">
        <v>-473.49</v>
      </c>
      <c r="P213" s="8">
        <f t="shared" si="7"/>
        <v>163.83000000000004</v>
      </c>
      <c r="Q213" s="8">
        <f t="shared" si="6"/>
        <v>-473.49</v>
      </c>
      <c r="R213" s="4"/>
      <c r="S213" s="8"/>
      <c r="T213" s="8"/>
      <c r="U213" s="8"/>
      <c r="V213" s="8"/>
      <c r="W213" s="10"/>
    </row>
    <row r="214" spans="1:23" ht="12.75">
      <c r="A214" s="4" t="s">
        <v>412</v>
      </c>
      <c r="B214" s="4" t="s">
        <v>413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8">
        <v>0</v>
      </c>
      <c r="N214" s="8">
        <v>0</v>
      </c>
      <c r="O214" s="8">
        <v>0</v>
      </c>
      <c r="P214" s="8">
        <f t="shared" si="7"/>
        <v>0</v>
      </c>
      <c r="Q214" s="8">
        <f t="shared" si="6"/>
        <v>0</v>
      </c>
      <c r="R214" s="4"/>
      <c r="S214" s="8"/>
      <c r="T214" s="8"/>
      <c r="U214" s="8"/>
      <c r="V214" s="8"/>
      <c r="W214" s="10"/>
    </row>
    <row r="215" spans="1:23" ht="12.75">
      <c r="A215" s="4" t="s">
        <v>414</v>
      </c>
      <c r="B215" s="4" t="s">
        <v>415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8">
        <v>0</v>
      </c>
      <c r="N215" s="8">
        <v>0</v>
      </c>
      <c r="O215" s="8">
        <v>0</v>
      </c>
      <c r="P215" s="8">
        <f t="shared" si="7"/>
        <v>0</v>
      </c>
      <c r="Q215" s="8">
        <f t="shared" si="6"/>
        <v>0</v>
      </c>
      <c r="R215" s="4"/>
      <c r="S215" s="8"/>
      <c r="T215" s="8"/>
      <c r="U215" s="8"/>
      <c r="V215" s="8"/>
      <c r="W215" s="10"/>
    </row>
    <row r="216" spans="1:23" ht="12.75">
      <c r="A216" s="4" t="s">
        <v>416</v>
      </c>
      <c r="B216" s="4" t="s">
        <v>417</v>
      </c>
      <c r="C216" s="7">
        <v>-63323.3</v>
      </c>
      <c r="D216" s="7">
        <v>109.13</v>
      </c>
      <c r="E216" s="7">
        <v>4367.62</v>
      </c>
      <c r="F216" s="7">
        <v>-3662.79</v>
      </c>
      <c r="G216" s="7">
        <v>2335.41</v>
      </c>
      <c r="H216" s="7">
        <v>-27288.81</v>
      </c>
      <c r="I216" s="7">
        <v>27986.88</v>
      </c>
      <c r="J216" s="7">
        <v>-1719.81</v>
      </c>
      <c r="K216" s="7">
        <v>263.17</v>
      </c>
      <c r="L216" s="7">
        <v>2335.93</v>
      </c>
      <c r="M216" s="8">
        <v>-1628.73</v>
      </c>
      <c r="N216" s="8">
        <v>2233.6</v>
      </c>
      <c r="O216" s="8">
        <v>-1833.87</v>
      </c>
      <c r="P216" s="8">
        <f t="shared" si="7"/>
        <v>3497.7299999999987</v>
      </c>
      <c r="Q216" s="8">
        <f t="shared" si="6"/>
        <v>-59825.57000000001</v>
      </c>
      <c r="R216" s="4"/>
      <c r="S216" s="8"/>
      <c r="T216" s="8"/>
      <c r="U216" s="8"/>
      <c r="V216" s="8"/>
      <c r="W216" s="10"/>
    </row>
    <row r="217" spans="1:23" ht="12.75">
      <c r="A217" s="4" t="s">
        <v>418</v>
      </c>
      <c r="B217" s="4" t="s">
        <v>419</v>
      </c>
      <c r="C217" s="7">
        <v>-926429.9</v>
      </c>
      <c r="D217" s="7">
        <v>0</v>
      </c>
      <c r="E217" s="7">
        <v>79.08</v>
      </c>
      <c r="F217" s="7">
        <v>0</v>
      </c>
      <c r="G217" s="7">
        <v>157.09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8">
        <v>0</v>
      </c>
      <c r="N217" s="8">
        <v>0.82</v>
      </c>
      <c r="O217" s="8">
        <v>0</v>
      </c>
      <c r="P217" s="8">
        <f t="shared" si="7"/>
        <v>236.99</v>
      </c>
      <c r="Q217" s="8">
        <f t="shared" si="6"/>
        <v>-926192.91</v>
      </c>
      <c r="R217" s="4"/>
      <c r="S217" s="8"/>
      <c r="T217" s="8"/>
      <c r="U217" s="8"/>
      <c r="V217" s="8"/>
      <c r="W217" s="10"/>
    </row>
    <row r="218" spans="1:23" ht="12.75">
      <c r="A218" s="4" t="s">
        <v>420</v>
      </c>
      <c r="B218" s="4" t="s">
        <v>421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8">
        <v>0</v>
      </c>
      <c r="N218" s="8">
        <v>0</v>
      </c>
      <c r="O218" s="8">
        <v>0</v>
      </c>
      <c r="P218" s="8">
        <f t="shared" si="7"/>
        <v>0</v>
      </c>
      <c r="Q218" s="8">
        <f t="shared" si="6"/>
        <v>0</v>
      </c>
      <c r="R218" s="4"/>
      <c r="S218" s="8"/>
      <c r="T218" s="8"/>
      <c r="U218" s="8"/>
      <c r="V218" s="8"/>
      <c r="W218" s="10"/>
    </row>
    <row r="219" spans="1:23" ht="12.75">
      <c r="A219" s="4" t="s">
        <v>422</v>
      </c>
      <c r="B219" s="4" t="s">
        <v>423</v>
      </c>
      <c r="C219" s="7">
        <v>16499.58</v>
      </c>
      <c r="D219" s="7">
        <v>-16499.58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8">
        <v>0</v>
      </c>
      <c r="N219" s="8">
        <v>0</v>
      </c>
      <c r="O219" s="8">
        <v>0</v>
      </c>
      <c r="P219" s="8">
        <f t="shared" si="7"/>
        <v>-16499.58</v>
      </c>
      <c r="Q219" s="8">
        <f t="shared" si="6"/>
        <v>0</v>
      </c>
      <c r="R219" s="4"/>
      <c r="S219" s="8"/>
      <c r="T219" s="8"/>
      <c r="U219" s="8"/>
      <c r="V219" s="8"/>
      <c r="W219" s="10"/>
    </row>
    <row r="220" spans="1:23" ht="12.75">
      <c r="A220" s="4" t="s">
        <v>424</v>
      </c>
      <c r="B220" s="4" t="s">
        <v>425</v>
      </c>
      <c r="C220" s="7">
        <v>-9948.42</v>
      </c>
      <c r="D220" s="7">
        <v>296.71</v>
      </c>
      <c r="E220" s="7">
        <v>1086.02</v>
      </c>
      <c r="F220" s="7">
        <v>-6.93</v>
      </c>
      <c r="G220" s="7">
        <v>-223.48</v>
      </c>
      <c r="H220" s="7">
        <v>-155.57</v>
      </c>
      <c r="I220" s="7">
        <v>-1565.18</v>
      </c>
      <c r="J220" s="7">
        <v>-2234.26</v>
      </c>
      <c r="K220" s="7">
        <v>2556.45</v>
      </c>
      <c r="L220" s="7">
        <v>-2950.66</v>
      </c>
      <c r="M220" s="8">
        <v>3288.9</v>
      </c>
      <c r="N220" s="8">
        <v>-724.12</v>
      </c>
      <c r="O220" s="8">
        <v>-6185.59</v>
      </c>
      <c r="P220" s="8">
        <f t="shared" si="7"/>
        <v>-6817.710000000001</v>
      </c>
      <c r="Q220" s="8">
        <f t="shared" si="6"/>
        <v>-16766.13</v>
      </c>
      <c r="R220" s="4"/>
      <c r="S220" s="8"/>
      <c r="T220" s="8"/>
      <c r="U220" s="8"/>
      <c r="V220" s="8"/>
      <c r="W220" s="10"/>
    </row>
    <row r="221" spans="1:23" ht="12.75">
      <c r="A221" s="4" t="s">
        <v>426</v>
      </c>
      <c r="B221" s="4" t="s">
        <v>427</v>
      </c>
      <c r="C221" s="7">
        <v>-771.55</v>
      </c>
      <c r="D221" s="7">
        <v>771.55</v>
      </c>
      <c r="E221" s="7">
        <v>0</v>
      </c>
      <c r="F221" s="7">
        <v>97.02</v>
      </c>
      <c r="G221" s="7">
        <v>-97.02</v>
      </c>
      <c r="H221" s="7">
        <v>112.09</v>
      </c>
      <c r="I221" s="7">
        <v>-112.09</v>
      </c>
      <c r="J221" s="7">
        <v>0</v>
      </c>
      <c r="K221" s="7">
        <v>0</v>
      </c>
      <c r="L221" s="7">
        <v>0</v>
      </c>
      <c r="M221" s="8">
        <v>0</v>
      </c>
      <c r="N221" s="8">
        <v>0</v>
      </c>
      <c r="O221" s="8">
        <v>0</v>
      </c>
      <c r="P221" s="8">
        <f t="shared" si="7"/>
        <v>771.55</v>
      </c>
      <c r="Q221" s="8">
        <f t="shared" si="6"/>
        <v>0</v>
      </c>
      <c r="R221" s="4"/>
      <c r="S221" s="8"/>
      <c r="T221" s="8"/>
      <c r="U221" s="8"/>
      <c r="V221" s="8"/>
      <c r="W221" s="10"/>
    </row>
    <row r="222" spans="1:23" ht="12.75">
      <c r="A222" s="4" t="s">
        <v>428</v>
      </c>
      <c r="B222" s="4" t="s">
        <v>429</v>
      </c>
      <c r="C222" s="7">
        <v>-11493.98</v>
      </c>
      <c r="D222" s="7">
        <v>7472.33</v>
      </c>
      <c r="E222" s="7">
        <v>-2915.18</v>
      </c>
      <c r="F222" s="7">
        <v>-2929.52</v>
      </c>
      <c r="G222" s="7">
        <v>6196.86</v>
      </c>
      <c r="H222" s="7">
        <v>-2867.44</v>
      </c>
      <c r="I222" s="7">
        <v>-3004.1</v>
      </c>
      <c r="J222" s="7">
        <v>5470.62</v>
      </c>
      <c r="K222" s="7">
        <v>-2695.49</v>
      </c>
      <c r="L222" s="7">
        <v>-3092.81</v>
      </c>
      <c r="M222" s="8">
        <v>7301.32</v>
      </c>
      <c r="N222" s="8">
        <v>-3117.79</v>
      </c>
      <c r="O222" s="8">
        <v>-3550.7</v>
      </c>
      <c r="P222" s="8">
        <f t="shared" si="7"/>
        <v>2268.1000000000004</v>
      </c>
      <c r="Q222" s="8">
        <f t="shared" si="6"/>
        <v>-9225.88</v>
      </c>
      <c r="R222" s="4"/>
      <c r="S222" s="8"/>
      <c r="T222" s="8"/>
      <c r="U222" s="8"/>
      <c r="V222" s="8"/>
      <c r="W222" s="10"/>
    </row>
    <row r="223" spans="1:23" ht="12.75">
      <c r="A223" s="4" t="s">
        <v>430</v>
      </c>
      <c r="B223" s="4" t="s">
        <v>431</v>
      </c>
      <c r="C223" s="7">
        <v>-967.97</v>
      </c>
      <c r="D223" s="7">
        <v>639.43</v>
      </c>
      <c r="E223" s="7">
        <v>-252.1</v>
      </c>
      <c r="F223" s="7">
        <v>-235.84</v>
      </c>
      <c r="G223" s="7">
        <v>503.08</v>
      </c>
      <c r="H223" s="7">
        <v>-230.82</v>
      </c>
      <c r="I223" s="7">
        <v>-256.98</v>
      </c>
      <c r="J223" s="7">
        <v>399.21</v>
      </c>
      <c r="K223" s="7">
        <v>-269.38</v>
      </c>
      <c r="L223" s="7">
        <v>-308.84</v>
      </c>
      <c r="M223" s="8">
        <v>648.07</v>
      </c>
      <c r="N223" s="8">
        <v>-255.55</v>
      </c>
      <c r="O223" s="8">
        <v>-388.21</v>
      </c>
      <c r="P223" s="8">
        <f t="shared" si="7"/>
        <v>-7.930000000000064</v>
      </c>
      <c r="Q223" s="8">
        <f t="shared" si="6"/>
        <v>-975.9000000000001</v>
      </c>
      <c r="R223" s="4"/>
      <c r="S223" s="8"/>
      <c r="T223" s="8"/>
      <c r="U223" s="8"/>
      <c r="V223" s="8"/>
      <c r="W223" s="10"/>
    </row>
    <row r="224" spans="1:23" ht="12.75">
      <c r="A224" s="4" t="s">
        <v>432</v>
      </c>
      <c r="B224" s="4" t="s">
        <v>433</v>
      </c>
      <c r="C224" s="7">
        <v>-228.24</v>
      </c>
      <c r="D224" s="7">
        <v>160.36</v>
      </c>
      <c r="E224" s="7">
        <v>-56.57</v>
      </c>
      <c r="F224" s="7">
        <v>-45.07</v>
      </c>
      <c r="G224" s="7">
        <v>100.25</v>
      </c>
      <c r="H224" s="7">
        <v>-46.58</v>
      </c>
      <c r="I224" s="7">
        <v>-51.6</v>
      </c>
      <c r="J224" s="7">
        <v>90.83</v>
      </c>
      <c r="K224" s="7">
        <v>-54.63</v>
      </c>
      <c r="L224" s="7">
        <v>-64.31</v>
      </c>
      <c r="M224" s="8">
        <v>115.41</v>
      </c>
      <c r="N224" s="8">
        <v>-56.92</v>
      </c>
      <c r="O224" s="8">
        <v>-80.81</v>
      </c>
      <c r="P224" s="8">
        <f t="shared" si="7"/>
        <v>10.360000000000028</v>
      </c>
      <c r="Q224" s="8">
        <f t="shared" si="6"/>
        <v>-217.88</v>
      </c>
      <c r="R224" s="4"/>
      <c r="S224" s="8"/>
      <c r="T224" s="8"/>
      <c r="U224" s="8"/>
      <c r="V224" s="8"/>
      <c r="W224" s="10"/>
    </row>
    <row r="225" spans="1:23" ht="12.75">
      <c r="A225" s="4" t="s">
        <v>434</v>
      </c>
      <c r="B225" s="4" t="s">
        <v>435</v>
      </c>
      <c r="C225" s="7">
        <v>-3418.05</v>
      </c>
      <c r="D225" s="7">
        <v>2235.07</v>
      </c>
      <c r="E225" s="7">
        <v>-881.8</v>
      </c>
      <c r="F225" s="7">
        <v>-893.81</v>
      </c>
      <c r="G225" s="7">
        <v>1789.07</v>
      </c>
      <c r="H225" s="7">
        <v>-881.37</v>
      </c>
      <c r="I225" s="7">
        <v>-997.27</v>
      </c>
      <c r="J225" s="7">
        <v>1490.62</v>
      </c>
      <c r="K225" s="7">
        <v>-993.45</v>
      </c>
      <c r="L225" s="7">
        <v>2550.99</v>
      </c>
      <c r="M225" s="8">
        <v>-1039.42</v>
      </c>
      <c r="N225" s="8">
        <v>-904.92</v>
      </c>
      <c r="O225" s="8">
        <v>-1447.34</v>
      </c>
      <c r="P225" s="8">
        <f t="shared" si="7"/>
        <v>26.37000000000012</v>
      </c>
      <c r="Q225" s="8">
        <f t="shared" si="6"/>
        <v>-3391.6800000000003</v>
      </c>
      <c r="R225" s="4"/>
      <c r="S225" s="8"/>
      <c r="T225" s="8"/>
      <c r="U225" s="8"/>
      <c r="V225" s="8"/>
      <c r="W225" s="10"/>
    </row>
    <row r="226" spans="1:23" ht="12.75">
      <c r="A226" s="4" t="s">
        <v>436</v>
      </c>
      <c r="B226" s="4" t="s">
        <v>437</v>
      </c>
      <c r="C226" s="7">
        <v>-997.63</v>
      </c>
      <c r="D226" s="7">
        <v>642.23</v>
      </c>
      <c r="E226" s="7">
        <v>-264.8</v>
      </c>
      <c r="F226" s="7">
        <v>-281.06</v>
      </c>
      <c r="G226" s="7">
        <v>543.97</v>
      </c>
      <c r="H226" s="7">
        <v>-271.07</v>
      </c>
      <c r="I226" s="7">
        <v>-312.62</v>
      </c>
      <c r="J226" s="7">
        <v>445.68</v>
      </c>
      <c r="K226" s="7">
        <v>-317.12</v>
      </c>
      <c r="L226" s="7">
        <v>812.42</v>
      </c>
      <c r="M226" s="8">
        <v>-316.37</v>
      </c>
      <c r="N226" s="8">
        <v>-278.47</v>
      </c>
      <c r="O226" s="8">
        <v>-414.42</v>
      </c>
      <c r="P226" s="8">
        <f t="shared" si="7"/>
        <v>-11.630000000000052</v>
      </c>
      <c r="Q226" s="8">
        <f t="shared" si="6"/>
        <v>-1009.26</v>
      </c>
      <c r="R226" s="4"/>
      <c r="S226" s="8"/>
      <c r="T226" s="8"/>
      <c r="U226" s="8"/>
      <c r="V226" s="8"/>
      <c r="W226" s="10"/>
    </row>
    <row r="227" spans="1:23" ht="12.75">
      <c r="A227" s="4" t="s">
        <v>438</v>
      </c>
      <c r="B227" s="4" t="s">
        <v>439</v>
      </c>
      <c r="C227" s="7">
        <v>-736.04</v>
      </c>
      <c r="D227" s="7">
        <v>462.77</v>
      </c>
      <c r="E227" s="7">
        <v>-192.39</v>
      </c>
      <c r="F227" s="7">
        <v>-198.92</v>
      </c>
      <c r="G227" s="7">
        <v>408.39</v>
      </c>
      <c r="H227" s="7">
        <v>-196.97</v>
      </c>
      <c r="I227" s="7">
        <v>-226.91</v>
      </c>
      <c r="J227" s="7">
        <v>333.85</v>
      </c>
      <c r="K227" s="7">
        <v>-238.83</v>
      </c>
      <c r="L227" s="7">
        <v>-247.56</v>
      </c>
      <c r="M227" s="8">
        <v>574.7</v>
      </c>
      <c r="N227" s="8">
        <v>-205.33</v>
      </c>
      <c r="O227" s="8">
        <v>-289.24</v>
      </c>
      <c r="P227" s="8">
        <f t="shared" si="7"/>
        <v>-16.43999999999994</v>
      </c>
      <c r="Q227" s="8">
        <f t="shared" si="6"/>
        <v>-752.4799999999999</v>
      </c>
      <c r="R227" s="4"/>
      <c r="S227" s="8"/>
      <c r="T227" s="8"/>
      <c r="U227" s="8"/>
      <c r="V227" s="8"/>
      <c r="W227" s="10"/>
    </row>
    <row r="228" spans="1:23" ht="12.75">
      <c r="A228" s="4" t="s">
        <v>440</v>
      </c>
      <c r="B228" s="4" t="s">
        <v>441</v>
      </c>
      <c r="C228" s="7">
        <v>-1159.52</v>
      </c>
      <c r="D228" s="7">
        <v>722.87</v>
      </c>
      <c r="E228" s="7">
        <v>-323.07</v>
      </c>
      <c r="F228" s="7">
        <v>-310.19</v>
      </c>
      <c r="G228" s="7">
        <v>678.39</v>
      </c>
      <c r="H228" s="7">
        <v>-298.57</v>
      </c>
      <c r="I228" s="7">
        <v>-375.09</v>
      </c>
      <c r="J228" s="7">
        <v>530.91</v>
      </c>
      <c r="K228" s="7">
        <v>-389.47</v>
      </c>
      <c r="L228" s="7">
        <v>-403.17</v>
      </c>
      <c r="M228" s="8">
        <v>973.94</v>
      </c>
      <c r="N228" s="8">
        <v>-321.92</v>
      </c>
      <c r="O228" s="8">
        <v>-477.81</v>
      </c>
      <c r="P228" s="8">
        <f t="shared" si="7"/>
        <v>6.819999999999936</v>
      </c>
      <c r="Q228" s="8">
        <f t="shared" si="6"/>
        <v>-1152.7</v>
      </c>
      <c r="R228" s="4"/>
      <c r="S228" s="8"/>
      <c r="T228" s="8"/>
      <c r="U228" s="8"/>
      <c r="V228" s="8"/>
      <c r="W228" s="10"/>
    </row>
    <row r="229" spans="1:23" ht="12.75">
      <c r="A229" s="4" t="s">
        <v>442</v>
      </c>
      <c r="B229" s="4" t="s">
        <v>443</v>
      </c>
      <c r="C229" s="7">
        <v>-167.49</v>
      </c>
      <c r="D229" s="7">
        <v>106.99</v>
      </c>
      <c r="E229" s="7">
        <v>-47.62</v>
      </c>
      <c r="F229" s="7">
        <v>-47.77</v>
      </c>
      <c r="G229" s="7">
        <v>96.83</v>
      </c>
      <c r="H229" s="7">
        <v>-45.83</v>
      </c>
      <c r="I229" s="7">
        <v>-46.88</v>
      </c>
      <c r="J229" s="7">
        <v>80.79</v>
      </c>
      <c r="K229" s="7">
        <v>-48.87</v>
      </c>
      <c r="L229" s="7">
        <v>-60.81</v>
      </c>
      <c r="M229" s="8">
        <v>126.19</v>
      </c>
      <c r="N229" s="8">
        <v>-52.99</v>
      </c>
      <c r="O229" s="8">
        <v>-71.21</v>
      </c>
      <c r="P229" s="8">
        <f t="shared" si="7"/>
        <v>-11.180000000000014</v>
      </c>
      <c r="Q229" s="8">
        <f t="shared" si="6"/>
        <v>-178.67000000000002</v>
      </c>
      <c r="R229" s="4"/>
      <c r="S229" s="8"/>
      <c r="T229" s="8"/>
      <c r="U229" s="8"/>
      <c r="V229" s="8"/>
      <c r="W229" s="10"/>
    </row>
    <row r="230" spans="1:23" ht="12.75">
      <c r="A230" s="4" t="s">
        <v>444</v>
      </c>
      <c r="B230" s="4" t="s">
        <v>445</v>
      </c>
      <c r="C230" s="7">
        <v>-10228.07</v>
      </c>
      <c r="D230" s="7">
        <v>-2489.56</v>
      </c>
      <c r="E230" s="7">
        <v>-955.39</v>
      </c>
      <c r="F230" s="7">
        <v>2065.12</v>
      </c>
      <c r="G230" s="7">
        <v>3018.42</v>
      </c>
      <c r="H230" s="7">
        <v>660.7</v>
      </c>
      <c r="I230" s="7">
        <v>-758.98</v>
      </c>
      <c r="J230" s="7">
        <v>-3274.4</v>
      </c>
      <c r="K230" s="7">
        <v>-1891.63</v>
      </c>
      <c r="L230" s="7">
        <v>819.24</v>
      </c>
      <c r="M230" s="8">
        <v>1022.75</v>
      </c>
      <c r="N230" s="8">
        <v>3054.58</v>
      </c>
      <c r="O230" s="8">
        <v>-2711.69</v>
      </c>
      <c r="P230" s="8">
        <f t="shared" si="7"/>
        <v>-1440.8400000000006</v>
      </c>
      <c r="Q230" s="8">
        <f t="shared" si="6"/>
        <v>-11668.91</v>
      </c>
      <c r="R230" s="4"/>
      <c r="S230" s="8"/>
      <c r="T230" s="8"/>
      <c r="U230" s="8"/>
      <c r="V230" s="8"/>
      <c r="W230" s="10"/>
    </row>
    <row r="231" spans="1:23" ht="12.75">
      <c r="A231" s="4" t="s">
        <v>446</v>
      </c>
      <c r="B231" s="4" t="s">
        <v>447</v>
      </c>
      <c r="C231" s="7">
        <v>-1868.24</v>
      </c>
      <c r="D231" s="7">
        <v>-667.55</v>
      </c>
      <c r="E231" s="7">
        <v>-150.52</v>
      </c>
      <c r="F231" s="7">
        <v>329.55</v>
      </c>
      <c r="G231" s="7">
        <v>410.1</v>
      </c>
      <c r="H231" s="7">
        <v>215.58</v>
      </c>
      <c r="I231" s="7">
        <v>-280.52</v>
      </c>
      <c r="J231" s="7">
        <v>-805.2</v>
      </c>
      <c r="K231" s="7">
        <v>-362.55</v>
      </c>
      <c r="L231" s="7">
        <v>115.02</v>
      </c>
      <c r="M231" s="8">
        <v>422.99</v>
      </c>
      <c r="N231" s="8">
        <v>504.9</v>
      </c>
      <c r="O231" s="8">
        <v>-86.67</v>
      </c>
      <c r="P231" s="8">
        <f t="shared" si="7"/>
        <v>-354.86999999999995</v>
      </c>
      <c r="Q231" s="8">
        <f t="shared" si="6"/>
        <v>-2223.11</v>
      </c>
      <c r="R231" s="4"/>
      <c r="S231" s="8"/>
      <c r="T231" s="8"/>
      <c r="U231" s="8"/>
      <c r="V231" s="8"/>
      <c r="W231" s="10"/>
    </row>
    <row r="232" spans="1:23" ht="12.75">
      <c r="A232" s="4" t="s">
        <v>448</v>
      </c>
      <c r="B232" s="4" t="s">
        <v>449</v>
      </c>
      <c r="C232" s="7">
        <v>-7750.37</v>
      </c>
      <c r="D232" s="7">
        <v>-2959</v>
      </c>
      <c r="E232" s="7">
        <v>-571.25</v>
      </c>
      <c r="F232" s="7">
        <v>1793.06</v>
      </c>
      <c r="G232" s="7">
        <v>1785.21</v>
      </c>
      <c r="H232" s="7">
        <v>1081.08</v>
      </c>
      <c r="I232" s="7">
        <v>-1064.36</v>
      </c>
      <c r="J232" s="7">
        <v>-3244.74</v>
      </c>
      <c r="K232" s="7">
        <v>-1469.57</v>
      </c>
      <c r="L232" s="7">
        <v>1146.42</v>
      </c>
      <c r="M232" s="8">
        <v>1729.89</v>
      </c>
      <c r="N232" s="8">
        <v>1695.48</v>
      </c>
      <c r="O232" s="8">
        <v>-916.99</v>
      </c>
      <c r="P232" s="8">
        <f t="shared" si="7"/>
        <v>-994.7699999999995</v>
      </c>
      <c r="Q232" s="8">
        <f t="shared" si="6"/>
        <v>-8745.14</v>
      </c>
      <c r="R232" s="4"/>
      <c r="S232" s="8"/>
      <c r="T232" s="8"/>
      <c r="U232" s="8"/>
      <c r="V232" s="8"/>
      <c r="W232" s="10"/>
    </row>
    <row r="233" spans="1:23" ht="12.75">
      <c r="A233" s="4" t="s">
        <v>450</v>
      </c>
      <c r="B233" s="4" t="s">
        <v>451</v>
      </c>
      <c r="C233" s="7">
        <v>-28827.79</v>
      </c>
      <c r="D233" s="7">
        <v>-8750.84</v>
      </c>
      <c r="E233" s="7">
        <v>-1293.42</v>
      </c>
      <c r="F233" s="7">
        <v>13884.46</v>
      </c>
      <c r="G233" s="7">
        <v>-2523.3</v>
      </c>
      <c r="H233" s="7">
        <v>3733.16</v>
      </c>
      <c r="I233" s="7">
        <v>-6080.8</v>
      </c>
      <c r="J233" s="7">
        <v>-2598.59</v>
      </c>
      <c r="K233" s="7">
        <v>-2441.32</v>
      </c>
      <c r="L233" s="7">
        <v>3063.46</v>
      </c>
      <c r="M233" s="8">
        <v>6153.23</v>
      </c>
      <c r="N233" s="8">
        <v>1113.24</v>
      </c>
      <c r="O233" s="8">
        <v>-10585.22</v>
      </c>
      <c r="P233" s="8">
        <f t="shared" si="7"/>
        <v>-6325.940000000001</v>
      </c>
      <c r="Q233" s="8">
        <f t="shared" si="6"/>
        <v>-35153.73</v>
      </c>
      <c r="R233" s="4"/>
      <c r="S233" s="8"/>
      <c r="T233" s="8"/>
      <c r="U233" s="8"/>
      <c r="V233" s="8"/>
      <c r="W233" s="10"/>
    </row>
    <row r="234" spans="1:23" ht="12.75">
      <c r="A234" s="4" t="s">
        <v>452</v>
      </c>
      <c r="B234" s="4" t="s">
        <v>453</v>
      </c>
      <c r="C234" s="7">
        <v>-66246.47</v>
      </c>
      <c r="D234" s="7">
        <v>-11773.31</v>
      </c>
      <c r="E234" s="7">
        <v>-2536.86</v>
      </c>
      <c r="F234" s="7">
        <v>9668.37</v>
      </c>
      <c r="G234" s="7">
        <v>11200</v>
      </c>
      <c r="H234" s="7">
        <v>1415.68</v>
      </c>
      <c r="I234" s="7">
        <v>-13154.65</v>
      </c>
      <c r="J234" s="7">
        <v>-20851.63</v>
      </c>
      <c r="K234" s="7">
        <v>-6700.65</v>
      </c>
      <c r="L234" s="7">
        <v>11756.21</v>
      </c>
      <c r="M234" s="8">
        <v>11085.51</v>
      </c>
      <c r="N234" s="8">
        <v>14077.39</v>
      </c>
      <c r="O234" s="8">
        <v>-10376.37</v>
      </c>
      <c r="P234" s="8">
        <f t="shared" si="7"/>
        <v>-6190.310000000005</v>
      </c>
      <c r="Q234" s="8">
        <f t="shared" si="6"/>
        <v>-72436.78</v>
      </c>
      <c r="R234" s="4"/>
      <c r="S234" s="8"/>
      <c r="T234" s="8"/>
      <c r="U234" s="8"/>
      <c r="V234" s="8"/>
      <c r="W234" s="10"/>
    </row>
    <row r="235" spans="1:23" ht="12.75">
      <c r="A235" s="4" t="s">
        <v>454</v>
      </c>
      <c r="B235" s="4" t="s">
        <v>455</v>
      </c>
      <c r="C235" s="7">
        <v>-23457.58</v>
      </c>
      <c r="D235" s="7">
        <v>-5532.89</v>
      </c>
      <c r="E235" s="7">
        <v>1867.05</v>
      </c>
      <c r="F235" s="7">
        <v>4538.86</v>
      </c>
      <c r="G235" s="7">
        <v>2131.83</v>
      </c>
      <c r="H235" s="7">
        <v>358.52</v>
      </c>
      <c r="I235" s="7">
        <v>-5633.19</v>
      </c>
      <c r="J235" s="7">
        <v>-5284.98</v>
      </c>
      <c r="K235" s="7">
        <v>-2205.88</v>
      </c>
      <c r="L235" s="7">
        <v>686.81</v>
      </c>
      <c r="M235" s="8">
        <v>11682.9</v>
      </c>
      <c r="N235" s="8">
        <v>550.72</v>
      </c>
      <c r="O235" s="8">
        <v>-5848.83</v>
      </c>
      <c r="P235" s="8">
        <f t="shared" si="7"/>
        <v>-2689.080000000001</v>
      </c>
      <c r="Q235" s="8">
        <f t="shared" si="6"/>
        <v>-26146.660000000003</v>
      </c>
      <c r="R235" s="4"/>
      <c r="S235" s="8"/>
      <c r="T235" s="8"/>
      <c r="U235" s="8"/>
      <c r="V235" s="8"/>
      <c r="W235" s="10"/>
    </row>
    <row r="236" spans="1:23" ht="12.75">
      <c r="A236" s="4" t="s">
        <v>456</v>
      </c>
      <c r="B236" s="4" t="s">
        <v>457</v>
      </c>
      <c r="C236" s="7">
        <v>1.83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8">
        <v>0</v>
      </c>
      <c r="N236" s="8">
        <v>0</v>
      </c>
      <c r="O236" s="8">
        <v>0</v>
      </c>
      <c r="P236" s="8">
        <f t="shared" si="7"/>
        <v>0</v>
      </c>
      <c r="Q236" s="8">
        <f t="shared" si="6"/>
        <v>1.83</v>
      </c>
      <c r="R236" s="4"/>
      <c r="S236" s="8"/>
      <c r="T236" s="8"/>
      <c r="U236" s="8"/>
      <c r="V236" s="8"/>
      <c r="W236" s="10"/>
    </row>
    <row r="237" spans="1:23" ht="12.75">
      <c r="A237" s="4" t="s">
        <v>458</v>
      </c>
      <c r="B237" s="4" t="s">
        <v>459</v>
      </c>
      <c r="C237" s="7">
        <v>0</v>
      </c>
      <c r="D237" s="7">
        <v>-391218.83</v>
      </c>
      <c r="E237" s="7">
        <v>35565.36</v>
      </c>
      <c r="F237" s="7">
        <v>35565.36</v>
      </c>
      <c r="G237" s="7">
        <v>35565.36</v>
      </c>
      <c r="H237" s="7">
        <v>35565.36</v>
      </c>
      <c r="I237" s="7">
        <v>35565.36</v>
      </c>
      <c r="J237" s="7">
        <v>35565.36</v>
      </c>
      <c r="K237" s="7">
        <v>35565.36</v>
      </c>
      <c r="L237" s="7">
        <v>35565.36</v>
      </c>
      <c r="M237" s="8">
        <v>35565.36</v>
      </c>
      <c r="N237" s="8">
        <v>35565.36</v>
      </c>
      <c r="O237" s="8">
        <v>35565.23</v>
      </c>
      <c r="P237" s="8">
        <f t="shared" si="7"/>
        <v>-1.0913936421275139E-10</v>
      </c>
      <c r="Q237" s="8">
        <f t="shared" si="6"/>
        <v>-1.0913936421275139E-10</v>
      </c>
      <c r="R237" s="4"/>
      <c r="S237" s="8"/>
      <c r="T237" s="8"/>
      <c r="U237" s="8"/>
      <c r="V237" s="8"/>
      <c r="W237" s="10"/>
    </row>
    <row r="238" spans="1:23" ht="12.75">
      <c r="A238" s="4" t="s">
        <v>460</v>
      </c>
      <c r="B238" s="4" t="s">
        <v>461</v>
      </c>
      <c r="C238" s="7">
        <v>-237054.39</v>
      </c>
      <c r="D238" s="7">
        <v>111191.83</v>
      </c>
      <c r="E238" s="7">
        <v>-22995.69</v>
      </c>
      <c r="F238" s="7">
        <v>-61349.24</v>
      </c>
      <c r="G238" s="7">
        <v>90378.28</v>
      </c>
      <c r="H238" s="7">
        <v>-45441.09</v>
      </c>
      <c r="I238" s="7">
        <v>-48574.32</v>
      </c>
      <c r="J238" s="7">
        <v>90718.99</v>
      </c>
      <c r="K238" s="7">
        <v>-49893.97</v>
      </c>
      <c r="L238" s="7">
        <v>62215.44</v>
      </c>
      <c r="M238" s="8">
        <v>-27590.38</v>
      </c>
      <c r="N238" s="8">
        <v>-27626.4</v>
      </c>
      <c r="O238" s="8">
        <v>46508.5</v>
      </c>
      <c r="P238" s="8">
        <f t="shared" si="7"/>
        <v>117541.95000000001</v>
      </c>
      <c r="Q238" s="8">
        <f t="shared" si="6"/>
        <v>-119512.44</v>
      </c>
      <c r="R238" s="4"/>
      <c r="S238" s="8"/>
      <c r="T238" s="8"/>
      <c r="U238" s="8"/>
      <c r="V238" s="8"/>
      <c r="W238" s="10"/>
    </row>
    <row r="239" spans="1:23" ht="12.75">
      <c r="A239" s="4" t="s">
        <v>462</v>
      </c>
      <c r="B239" s="4" t="s">
        <v>463</v>
      </c>
      <c r="C239" s="7">
        <v>-335060.87</v>
      </c>
      <c r="D239" s="7">
        <v>-45668.25</v>
      </c>
      <c r="E239" s="7">
        <v>-22472.17</v>
      </c>
      <c r="F239" s="7">
        <v>-19573.08</v>
      </c>
      <c r="G239" s="7">
        <v>-8832.58</v>
      </c>
      <c r="H239" s="7">
        <v>-8197.52</v>
      </c>
      <c r="I239" s="7">
        <v>10459.87</v>
      </c>
      <c r="J239" s="7">
        <v>1029.77</v>
      </c>
      <c r="K239" s="7">
        <v>-10802.19</v>
      </c>
      <c r="L239" s="7">
        <v>-11999.4</v>
      </c>
      <c r="M239" s="8">
        <v>-4670.21</v>
      </c>
      <c r="N239" s="8">
        <v>29323.75</v>
      </c>
      <c r="O239" s="8">
        <v>80821.97</v>
      </c>
      <c r="P239" s="8">
        <f t="shared" si="7"/>
        <v>-10580.040000000008</v>
      </c>
      <c r="Q239" s="8">
        <f t="shared" si="6"/>
        <v>-345640.91000000003</v>
      </c>
      <c r="R239" s="4"/>
      <c r="S239" s="8"/>
      <c r="T239" s="8"/>
      <c r="U239" s="8"/>
      <c r="V239" s="8"/>
      <c r="W239" s="10"/>
    </row>
    <row r="240" spans="1:23" ht="12.75">
      <c r="A240" s="4" t="s">
        <v>464</v>
      </c>
      <c r="B240" s="4" t="s">
        <v>465</v>
      </c>
      <c r="C240" s="7">
        <v>1216.63</v>
      </c>
      <c r="D240" s="7">
        <v>-286.37</v>
      </c>
      <c r="E240" s="7">
        <v>-433.09</v>
      </c>
      <c r="F240" s="7">
        <v>3404.99</v>
      </c>
      <c r="G240" s="7">
        <v>-3831.77</v>
      </c>
      <c r="H240" s="7">
        <v>2163.73</v>
      </c>
      <c r="I240" s="7">
        <v>-2136.05</v>
      </c>
      <c r="J240" s="7">
        <v>444.82</v>
      </c>
      <c r="K240" s="7">
        <v>1380.41</v>
      </c>
      <c r="L240" s="7">
        <v>55.27</v>
      </c>
      <c r="M240" s="8">
        <v>-1799.07</v>
      </c>
      <c r="N240" s="8">
        <v>5583.31</v>
      </c>
      <c r="O240" s="8">
        <v>-5762.81</v>
      </c>
      <c r="P240" s="8">
        <f t="shared" si="7"/>
        <v>-1216.63</v>
      </c>
      <c r="Q240" s="8">
        <f t="shared" si="6"/>
        <v>0</v>
      </c>
      <c r="R240" s="4"/>
      <c r="S240" s="8"/>
      <c r="T240" s="8"/>
      <c r="U240" s="8"/>
      <c r="V240" s="8"/>
      <c r="W240" s="10"/>
    </row>
    <row r="241" spans="1:23" ht="12.75">
      <c r="A241" s="4" t="s">
        <v>466</v>
      </c>
      <c r="B241" s="4" t="s">
        <v>467</v>
      </c>
      <c r="C241" s="7">
        <v>-16765.9</v>
      </c>
      <c r="D241" s="7">
        <v>0</v>
      </c>
      <c r="E241" s="7">
        <v>0</v>
      </c>
      <c r="F241" s="7">
        <v>12435</v>
      </c>
      <c r="G241" s="7">
        <v>4330.9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8">
        <v>0</v>
      </c>
      <c r="N241" s="8">
        <v>0</v>
      </c>
      <c r="O241" s="8">
        <v>-6800.44</v>
      </c>
      <c r="P241" s="8">
        <f t="shared" si="7"/>
        <v>9965.460000000003</v>
      </c>
      <c r="Q241" s="8">
        <f t="shared" si="6"/>
        <v>-6800.439999999999</v>
      </c>
      <c r="R241" s="4"/>
      <c r="S241" s="8"/>
      <c r="T241" s="8"/>
      <c r="U241" s="8"/>
      <c r="V241" s="8"/>
      <c r="W241" s="10"/>
    </row>
    <row r="242" spans="1:23" ht="12.75">
      <c r="A242" s="4" t="s">
        <v>468</v>
      </c>
      <c r="B242" s="4" t="s">
        <v>469</v>
      </c>
      <c r="C242" s="7">
        <v>-16000</v>
      </c>
      <c r="D242" s="7">
        <v>-1333</v>
      </c>
      <c r="E242" s="7">
        <v>-1333</v>
      </c>
      <c r="F242" s="7">
        <v>13417</v>
      </c>
      <c r="G242" s="7">
        <v>-1333</v>
      </c>
      <c r="H242" s="7">
        <v>-1333</v>
      </c>
      <c r="I242" s="7">
        <v>-1333</v>
      </c>
      <c r="J242" s="7">
        <v>-1333</v>
      </c>
      <c r="K242" s="7">
        <v>-1333</v>
      </c>
      <c r="L242" s="7">
        <v>-1333</v>
      </c>
      <c r="M242" s="8">
        <v>-1333</v>
      </c>
      <c r="N242" s="8">
        <v>-1333</v>
      </c>
      <c r="O242" s="8">
        <v>-1087</v>
      </c>
      <c r="P242" s="8">
        <f t="shared" si="7"/>
        <v>-1000</v>
      </c>
      <c r="Q242" s="8">
        <f t="shared" si="6"/>
        <v>-17000</v>
      </c>
      <c r="R242" s="4"/>
      <c r="S242" s="8"/>
      <c r="T242" s="8"/>
      <c r="U242" s="8"/>
      <c r="V242" s="8"/>
      <c r="W242" s="10"/>
    </row>
    <row r="243" spans="1:23" ht="12.75">
      <c r="A243" s="4" t="s">
        <v>470</v>
      </c>
      <c r="B243" s="4" t="s">
        <v>471</v>
      </c>
      <c r="C243" s="7">
        <v>-135354.72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-4204.2</v>
      </c>
      <c r="J243" s="7">
        <v>0</v>
      </c>
      <c r="K243" s="7">
        <v>-5767.3</v>
      </c>
      <c r="L243" s="7">
        <v>0</v>
      </c>
      <c r="M243" s="8">
        <v>-8320</v>
      </c>
      <c r="N243" s="8">
        <v>-1424.25</v>
      </c>
      <c r="O243" s="8">
        <v>0</v>
      </c>
      <c r="P243" s="8">
        <f t="shared" si="7"/>
        <v>-19715.75</v>
      </c>
      <c r="Q243" s="8">
        <f t="shared" si="6"/>
        <v>-155070.47</v>
      </c>
      <c r="R243" s="4"/>
      <c r="S243" s="8"/>
      <c r="T243" s="8"/>
      <c r="U243" s="8"/>
      <c r="V243" s="8"/>
      <c r="W243" s="10"/>
    </row>
    <row r="244" spans="1:23" ht="12.75">
      <c r="A244" s="4" t="s">
        <v>472</v>
      </c>
      <c r="B244" s="4" t="s">
        <v>473</v>
      </c>
      <c r="C244" s="7">
        <v>-2788.7</v>
      </c>
      <c r="D244" s="7">
        <v>0</v>
      </c>
      <c r="E244" s="7">
        <v>-66528.84</v>
      </c>
      <c r="F244" s="7">
        <v>0</v>
      </c>
      <c r="G244" s="7">
        <v>62274.31</v>
      </c>
      <c r="H244" s="7">
        <v>-8245.05</v>
      </c>
      <c r="I244" s="7">
        <v>0</v>
      </c>
      <c r="J244" s="7">
        <v>0</v>
      </c>
      <c r="K244" s="7">
        <v>186.3</v>
      </c>
      <c r="L244" s="7">
        <v>0</v>
      </c>
      <c r="M244" s="8">
        <v>2360.99</v>
      </c>
      <c r="N244" s="8">
        <v>0</v>
      </c>
      <c r="O244" s="8">
        <v>0</v>
      </c>
      <c r="P244" s="8">
        <f t="shared" si="7"/>
        <v>-9952.289999999999</v>
      </c>
      <c r="Q244" s="8">
        <f t="shared" si="6"/>
        <v>-12740.989999999998</v>
      </c>
      <c r="R244" s="4"/>
      <c r="S244" s="8"/>
      <c r="T244" s="8"/>
      <c r="U244" s="8"/>
      <c r="V244" s="8"/>
      <c r="W244" s="10"/>
    </row>
    <row r="245" spans="1:23" ht="12.75">
      <c r="A245" s="4" t="s">
        <v>474</v>
      </c>
      <c r="B245" s="4" t="s">
        <v>475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8">
        <v>0</v>
      </c>
      <c r="N245" s="8">
        <v>0</v>
      </c>
      <c r="O245" s="8">
        <v>0</v>
      </c>
      <c r="P245" s="8">
        <f t="shared" si="7"/>
        <v>0</v>
      </c>
      <c r="Q245" s="8">
        <f t="shared" si="6"/>
        <v>0</v>
      </c>
      <c r="R245" s="4"/>
      <c r="S245" s="8"/>
      <c r="T245" s="8"/>
      <c r="U245" s="8"/>
      <c r="V245" s="8"/>
      <c r="W245" s="10"/>
    </row>
    <row r="246" spans="1:23" ht="12.75">
      <c r="A246" s="4" t="s">
        <v>476</v>
      </c>
      <c r="B246" s="4" t="s">
        <v>477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8">
        <v>0</v>
      </c>
      <c r="N246" s="8">
        <v>0</v>
      </c>
      <c r="O246" s="8">
        <v>0</v>
      </c>
      <c r="P246" s="8">
        <f t="shared" si="7"/>
        <v>0</v>
      </c>
      <c r="Q246" s="8">
        <f t="shared" si="6"/>
        <v>0</v>
      </c>
      <c r="R246" s="4"/>
      <c r="S246" s="8"/>
      <c r="T246" s="8"/>
      <c r="U246" s="8"/>
      <c r="V246" s="8"/>
      <c r="W246" s="10"/>
    </row>
    <row r="247" spans="1:23" ht="12.75">
      <c r="A247" s="4" t="s">
        <v>478</v>
      </c>
      <c r="B247" s="4" t="s">
        <v>479</v>
      </c>
      <c r="C247" s="7">
        <v>-726455.63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8">
        <v>0</v>
      </c>
      <c r="N247" s="8">
        <v>0</v>
      </c>
      <c r="O247" s="8">
        <v>0</v>
      </c>
      <c r="P247" s="8">
        <f t="shared" si="7"/>
        <v>0</v>
      </c>
      <c r="Q247" s="8">
        <f t="shared" si="6"/>
        <v>-726455.63</v>
      </c>
      <c r="R247" s="4"/>
      <c r="S247" s="8"/>
      <c r="T247" s="8"/>
      <c r="U247" s="8"/>
      <c r="V247" s="8"/>
      <c r="W247" s="10"/>
    </row>
    <row r="248" spans="1:23" ht="12.75">
      <c r="A248" s="4" t="s">
        <v>480</v>
      </c>
      <c r="B248" s="4" t="s">
        <v>481</v>
      </c>
      <c r="C248" s="7">
        <v>274958.43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8">
        <v>0</v>
      </c>
      <c r="N248" s="8">
        <v>0</v>
      </c>
      <c r="O248" s="8">
        <v>0</v>
      </c>
      <c r="P248" s="8">
        <f t="shared" si="7"/>
        <v>0</v>
      </c>
      <c r="Q248" s="8">
        <f t="shared" si="6"/>
        <v>274958.43</v>
      </c>
      <c r="R248" s="4"/>
      <c r="S248" s="8"/>
      <c r="T248" s="8"/>
      <c r="U248" s="8"/>
      <c r="V248" s="8"/>
      <c r="W248" s="10"/>
    </row>
    <row r="249" spans="1:23" ht="12.75">
      <c r="A249" s="4" t="s">
        <v>482</v>
      </c>
      <c r="B249" s="4" t="s">
        <v>483</v>
      </c>
      <c r="C249" s="7">
        <v>19681423.15</v>
      </c>
      <c r="D249" s="7">
        <v>20052.89</v>
      </c>
      <c r="E249" s="7">
        <v>0</v>
      </c>
      <c r="F249" s="7">
        <v>0</v>
      </c>
      <c r="G249" s="7">
        <v>0</v>
      </c>
      <c r="H249" s="7">
        <v>12545.09</v>
      </c>
      <c r="I249" s="7">
        <v>-1269.92</v>
      </c>
      <c r="J249" s="7">
        <v>-8086.08</v>
      </c>
      <c r="K249" s="7">
        <v>2890.5</v>
      </c>
      <c r="L249" s="7">
        <v>575.24</v>
      </c>
      <c r="M249" s="8">
        <v>0</v>
      </c>
      <c r="N249" s="8">
        <v>0</v>
      </c>
      <c r="O249" s="8">
        <v>5194.25</v>
      </c>
      <c r="P249" s="8">
        <f t="shared" si="7"/>
        <v>31901.969999999998</v>
      </c>
      <c r="Q249" s="8">
        <f t="shared" si="6"/>
        <v>19713325.119999997</v>
      </c>
      <c r="R249" s="4"/>
      <c r="S249" s="8"/>
      <c r="T249" s="8"/>
      <c r="U249" s="8"/>
      <c r="V249" s="8"/>
      <c r="W249" s="10"/>
    </row>
    <row r="250" spans="1:23" ht="12.75">
      <c r="A250" s="4" t="s">
        <v>484</v>
      </c>
      <c r="B250" s="4" t="s">
        <v>485</v>
      </c>
      <c r="C250" s="7">
        <v>47988.85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8">
        <v>0</v>
      </c>
      <c r="N250" s="8">
        <v>0</v>
      </c>
      <c r="O250" s="8">
        <v>0</v>
      </c>
      <c r="P250" s="8">
        <f t="shared" si="7"/>
        <v>0</v>
      </c>
      <c r="Q250" s="8">
        <f t="shared" si="6"/>
        <v>47988.85</v>
      </c>
      <c r="R250" s="4"/>
      <c r="S250" s="8"/>
      <c r="T250" s="8"/>
      <c r="U250" s="8"/>
      <c r="V250" s="8"/>
      <c r="W250" s="10"/>
    </row>
    <row r="251" spans="1:23" ht="12.75">
      <c r="A251" s="4" t="s">
        <v>486</v>
      </c>
      <c r="B251" s="4" t="s">
        <v>487</v>
      </c>
      <c r="C251" s="7">
        <v>33207.15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8">
        <v>0</v>
      </c>
      <c r="N251" s="8">
        <v>0</v>
      </c>
      <c r="O251" s="8">
        <v>0</v>
      </c>
      <c r="P251" s="8">
        <f t="shared" si="7"/>
        <v>0</v>
      </c>
      <c r="Q251" s="8">
        <f t="shared" si="6"/>
        <v>33207.15</v>
      </c>
      <c r="R251" s="4"/>
      <c r="S251" s="8"/>
      <c r="T251" s="8"/>
      <c r="U251" s="8"/>
      <c r="V251" s="8"/>
      <c r="W251" s="10"/>
    </row>
    <row r="252" spans="1:23" ht="12.75">
      <c r="A252" s="4" t="s">
        <v>488</v>
      </c>
      <c r="B252" s="4" t="s">
        <v>489</v>
      </c>
      <c r="C252" s="7">
        <v>40227711.12</v>
      </c>
      <c r="D252" s="7">
        <v>104231.07</v>
      </c>
      <c r="E252" s="7">
        <v>65801.74</v>
      </c>
      <c r="F252" s="7">
        <v>61552.69</v>
      </c>
      <c r="G252" s="7">
        <v>61809.96</v>
      </c>
      <c r="H252" s="7">
        <v>55607.78</v>
      </c>
      <c r="I252" s="7">
        <v>64860.84</v>
      </c>
      <c r="J252" s="7">
        <v>46681.18</v>
      </c>
      <c r="K252" s="7">
        <v>47033.98</v>
      </c>
      <c r="L252" s="7">
        <v>27912.73</v>
      </c>
      <c r="M252" s="8">
        <v>37796.4</v>
      </c>
      <c r="N252" s="8">
        <v>94025.04</v>
      </c>
      <c r="O252" s="8">
        <v>93199.3</v>
      </c>
      <c r="P252" s="8">
        <f t="shared" si="7"/>
        <v>760512.7100000001</v>
      </c>
      <c r="Q252" s="8">
        <f t="shared" si="6"/>
        <v>40988223.83</v>
      </c>
      <c r="R252" s="4"/>
      <c r="S252" s="8"/>
      <c r="T252" s="8"/>
      <c r="U252" s="8"/>
      <c r="V252" s="8"/>
      <c r="W252" s="10"/>
    </row>
    <row r="253" spans="1:23" ht="12.75">
      <c r="A253" s="4" t="s">
        <v>490</v>
      </c>
      <c r="B253" s="4" t="s">
        <v>491</v>
      </c>
      <c r="C253" s="7">
        <v>20827706.09</v>
      </c>
      <c r="D253" s="7">
        <v>26412.25</v>
      </c>
      <c r="E253" s="7">
        <v>17177.1</v>
      </c>
      <c r="F253" s="7">
        <v>24966.83</v>
      </c>
      <c r="G253" s="7">
        <v>27822.53</v>
      </c>
      <c r="H253" s="7">
        <v>17219.28</v>
      </c>
      <c r="I253" s="7">
        <v>21700.56</v>
      </c>
      <c r="J253" s="7">
        <v>14667.7</v>
      </c>
      <c r="K253" s="7">
        <v>13127.16</v>
      </c>
      <c r="L253" s="7">
        <v>10077.55</v>
      </c>
      <c r="M253" s="8">
        <v>23717.14</v>
      </c>
      <c r="N253" s="8">
        <v>50936.67</v>
      </c>
      <c r="O253" s="8">
        <v>31914.01</v>
      </c>
      <c r="P253" s="8">
        <f t="shared" si="7"/>
        <v>279738.77999999997</v>
      </c>
      <c r="Q253" s="8">
        <f t="shared" si="6"/>
        <v>21107444.87</v>
      </c>
      <c r="R253" s="4"/>
      <c r="S253" s="8"/>
      <c r="T253" s="8"/>
      <c r="U253" s="8"/>
      <c r="V253" s="8"/>
      <c r="W253" s="10"/>
    </row>
    <row r="254" spans="1:23" ht="12.75">
      <c r="A254" s="4" t="s">
        <v>492</v>
      </c>
      <c r="B254" s="4" t="s">
        <v>493</v>
      </c>
      <c r="C254" s="7">
        <v>4696260.42</v>
      </c>
      <c r="D254" s="7">
        <v>623.82</v>
      </c>
      <c r="E254" s="7">
        <v>0</v>
      </c>
      <c r="F254" s="7">
        <v>7684.57</v>
      </c>
      <c r="G254" s="7">
        <v>0</v>
      </c>
      <c r="H254" s="7">
        <v>0</v>
      </c>
      <c r="I254" s="7">
        <v>21152.26</v>
      </c>
      <c r="J254" s="7">
        <v>11786.21</v>
      </c>
      <c r="K254" s="7">
        <v>0</v>
      </c>
      <c r="L254" s="7">
        <v>4993.73</v>
      </c>
      <c r="M254" s="8">
        <v>0</v>
      </c>
      <c r="N254" s="8">
        <v>9949.87</v>
      </c>
      <c r="O254" s="8">
        <v>110.07</v>
      </c>
      <c r="P254" s="8">
        <f t="shared" si="7"/>
        <v>56300.53</v>
      </c>
      <c r="Q254" s="8">
        <f t="shared" si="6"/>
        <v>4752560.95</v>
      </c>
      <c r="R254" s="4"/>
      <c r="S254" s="8"/>
      <c r="T254" s="8"/>
      <c r="U254" s="8"/>
      <c r="V254" s="8"/>
      <c r="W254" s="10"/>
    </row>
    <row r="255" spans="1:23" ht="12.75">
      <c r="A255" s="4" t="s">
        <v>494</v>
      </c>
      <c r="B255" s="4" t="s">
        <v>495</v>
      </c>
      <c r="C255" s="7">
        <v>15061196.01</v>
      </c>
      <c r="D255" s="7">
        <v>17576.96</v>
      </c>
      <c r="E255" s="7">
        <v>22759.72</v>
      </c>
      <c r="F255" s="7">
        <v>53964.82</v>
      </c>
      <c r="G255" s="7">
        <v>55935.69</v>
      </c>
      <c r="H255" s="7">
        <v>29489.11</v>
      </c>
      <c r="I255" s="7">
        <v>58644.28</v>
      </c>
      <c r="J255" s="7">
        <v>17622.09</v>
      </c>
      <c r="K255" s="7">
        <v>27677.42</v>
      </c>
      <c r="L255" s="7">
        <v>30843.14</v>
      </c>
      <c r="M255" s="8">
        <v>55611.99</v>
      </c>
      <c r="N255" s="8">
        <v>148657.83</v>
      </c>
      <c r="O255" s="8">
        <v>51514.47</v>
      </c>
      <c r="P255" s="8">
        <f t="shared" si="7"/>
        <v>570297.5199999999</v>
      </c>
      <c r="Q255" s="8">
        <f t="shared" si="6"/>
        <v>15631493.53</v>
      </c>
      <c r="R255" s="4"/>
      <c r="S255" s="8"/>
      <c r="T255" s="8"/>
      <c r="U255" s="8"/>
      <c r="V255" s="8"/>
      <c r="W255" s="10"/>
    </row>
    <row r="256" spans="1:23" ht="12.75">
      <c r="A256" s="4" t="s">
        <v>496</v>
      </c>
      <c r="B256" s="4" t="s">
        <v>497</v>
      </c>
      <c r="C256" s="7">
        <v>20938470.73</v>
      </c>
      <c r="D256" s="7">
        <v>86451.66</v>
      </c>
      <c r="E256" s="7">
        <v>12679.43</v>
      </c>
      <c r="F256" s="7">
        <v>94901.22</v>
      </c>
      <c r="G256" s="7">
        <v>17686.18</v>
      </c>
      <c r="H256" s="7">
        <v>-44487</v>
      </c>
      <c r="I256" s="7">
        <v>52444.78</v>
      </c>
      <c r="J256" s="7">
        <v>46079.59</v>
      </c>
      <c r="K256" s="7">
        <v>34382.67</v>
      </c>
      <c r="L256" s="7">
        <v>31003.82</v>
      </c>
      <c r="M256" s="8">
        <v>109675.22</v>
      </c>
      <c r="N256" s="8">
        <v>48830.35</v>
      </c>
      <c r="O256" s="8">
        <v>-102191.83</v>
      </c>
      <c r="P256" s="8">
        <f t="shared" si="7"/>
        <v>387456.0899999999</v>
      </c>
      <c r="Q256" s="8">
        <f t="shared" si="6"/>
        <v>21325926.82</v>
      </c>
      <c r="R256" s="4"/>
      <c r="S256" s="8"/>
      <c r="T256" s="8"/>
      <c r="U256" s="8"/>
      <c r="V256" s="8"/>
      <c r="W256" s="10"/>
    </row>
    <row r="257" spans="1:23" ht="12.75">
      <c r="A257" s="4" t="s">
        <v>498</v>
      </c>
      <c r="B257" s="4" t="s">
        <v>499</v>
      </c>
      <c r="C257" s="7">
        <v>9101514.67</v>
      </c>
      <c r="D257" s="7">
        <v>21215.21</v>
      </c>
      <c r="E257" s="7">
        <v>44433.03</v>
      </c>
      <c r="F257" s="7">
        <v>39030.4</v>
      </c>
      <c r="G257" s="7">
        <v>27797.46</v>
      </c>
      <c r="H257" s="7">
        <v>37651.85</v>
      </c>
      <c r="I257" s="7">
        <v>36348.23</v>
      </c>
      <c r="J257" s="7">
        <v>38358.92</v>
      </c>
      <c r="K257" s="7">
        <v>35795.35</v>
      </c>
      <c r="L257" s="7">
        <v>35777.76</v>
      </c>
      <c r="M257" s="8">
        <v>35681.93</v>
      </c>
      <c r="N257" s="8">
        <v>60844.25</v>
      </c>
      <c r="O257" s="8">
        <v>25163.89</v>
      </c>
      <c r="P257" s="8">
        <f t="shared" si="7"/>
        <v>438098.27999999997</v>
      </c>
      <c r="Q257" s="8">
        <f t="shared" si="6"/>
        <v>9539612.95</v>
      </c>
      <c r="R257" s="4"/>
      <c r="S257" s="8"/>
      <c r="T257" s="8"/>
      <c r="U257" s="8"/>
      <c r="V257" s="8"/>
      <c r="W257" s="10"/>
    </row>
    <row r="258" spans="1:23" ht="12.75">
      <c r="A258" s="4" t="s">
        <v>500</v>
      </c>
      <c r="B258" s="4" t="s">
        <v>501</v>
      </c>
      <c r="C258" s="7">
        <v>1949081.63</v>
      </c>
      <c r="D258" s="7">
        <v>4461.89</v>
      </c>
      <c r="E258" s="7">
        <v>-39.53</v>
      </c>
      <c r="F258" s="7">
        <v>2845.85</v>
      </c>
      <c r="G258" s="7">
        <v>3069.61</v>
      </c>
      <c r="H258" s="7">
        <v>2263.4</v>
      </c>
      <c r="I258" s="7">
        <v>-2854.08</v>
      </c>
      <c r="J258" s="7">
        <v>483</v>
      </c>
      <c r="K258" s="7">
        <v>4512.4</v>
      </c>
      <c r="L258" s="7">
        <v>2541.16</v>
      </c>
      <c r="M258" s="8">
        <v>4993.63</v>
      </c>
      <c r="N258" s="8">
        <v>3815.35</v>
      </c>
      <c r="O258" s="8">
        <v>6227.44</v>
      </c>
      <c r="P258" s="8">
        <f t="shared" si="7"/>
        <v>32320.12</v>
      </c>
      <c r="Q258" s="8">
        <f t="shared" si="6"/>
        <v>1981401.75</v>
      </c>
      <c r="R258" s="4"/>
      <c r="S258" s="8"/>
      <c r="T258" s="8"/>
      <c r="U258" s="8"/>
      <c r="V258" s="8"/>
      <c r="W258" s="10"/>
    </row>
    <row r="259" spans="1:23" ht="12.75">
      <c r="A259" s="4" t="s">
        <v>502</v>
      </c>
      <c r="B259" s="4" t="s">
        <v>503</v>
      </c>
      <c r="C259" s="7">
        <v>5026376.72</v>
      </c>
      <c r="D259" s="7">
        <v>4449.39</v>
      </c>
      <c r="E259" s="7">
        <v>-1905.7</v>
      </c>
      <c r="F259" s="7">
        <v>-1394.82</v>
      </c>
      <c r="G259" s="7">
        <v>-2203.56</v>
      </c>
      <c r="H259" s="7">
        <v>-855.66</v>
      </c>
      <c r="I259" s="7">
        <v>13686.96</v>
      </c>
      <c r="J259" s="7">
        <v>10332.5</v>
      </c>
      <c r="K259" s="7">
        <v>-808.74</v>
      </c>
      <c r="L259" s="7">
        <v>-1553.75</v>
      </c>
      <c r="M259" s="8">
        <v>68734.93</v>
      </c>
      <c r="N259" s="8">
        <v>-5178.61</v>
      </c>
      <c r="O259" s="8">
        <v>-2617.36</v>
      </c>
      <c r="P259" s="8">
        <f t="shared" si="7"/>
        <v>80685.57999999999</v>
      </c>
      <c r="Q259" s="8">
        <f t="shared" si="6"/>
        <v>5107062.3</v>
      </c>
      <c r="R259" s="4"/>
      <c r="S259" s="8"/>
      <c r="T259" s="8"/>
      <c r="U259" s="8"/>
      <c r="V259" s="8"/>
      <c r="W259" s="10"/>
    </row>
    <row r="260" spans="1:23" ht="12.75">
      <c r="A260" s="4" t="s">
        <v>504</v>
      </c>
      <c r="B260" s="4" t="s">
        <v>505</v>
      </c>
      <c r="C260" s="7">
        <v>53643.93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8">
        <v>0</v>
      </c>
      <c r="N260" s="8">
        <v>0</v>
      </c>
      <c r="O260" s="8">
        <v>0</v>
      </c>
      <c r="P260" s="8">
        <f t="shared" si="7"/>
        <v>0</v>
      </c>
      <c r="Q260" s="8">
        <f t="shared" si="6"/>
        <v>53643.93</v>
      </c>
      <c r="R260" s="4"/>
      <c r="S260" s="8"/>
      <c r="T260" s="8"/>
      <c r="U260" s="8"/>
      <c r="V260" s="8"/>
      <c r="W260" s="10"/>
    </row>
    <row r="261" spans="1:23" ht="12.75">
      <c r="A261" s="4" t="s">
        <v>506</v>
      </c>
      <c r="B261" s="4" t="s">
        <v>507</v>
      </c>
      <c r="C261" s="7">
        <v>65234.43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8">
        <v>0</v>
      </c>
      <c r="N261" s="8">
        <v>0</v>
      </c>
      <c r="O261" s="8">
        <v>0</v>
      </c>
      <c r="P261" s="8">
        <f t="shared" si="7"/>
        <v>0</v>
      </c>
      <c r="Q261" s="8">
        <f t="shared" si="6"/>
        <v>65234.43</v>
      </c>
      <c r="R261" s="4"/>
      <c r="S261" s="8"/>
      <c r="T261" s="8"/>
      <c r="U261" s="8"/>
      <c r="V261" s="8"/>
      <c r="W261" s="10"/>
    </row>
    <row r="262" spans="1:23" ht="12.75">
      <c r="A262" s="4" t="s">
        <v>508</v>
      </c>
      <c r="B262" s="4" t="s">
        <v>509</v>
      </c>
      <c r="C262" s="7">
        <v>1422426.15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8">
        <v>0</v>
      </c>
      <c r="N262" s="8">
        <v>0</v>
      </c>
      <c r="O262" s="8">
        <v>0</v>
      </c>
      <c r="P262" s="8">
        <f t="shared" si="7"/>
        <v>0</v>
      </c>
      <c r="Q262" s="8">
        <f t="shared" si="6"/>
        <v>1422426.15</v>
      </c>
      <c r="R262" s="4"/>
      <c r="S262" s="8"/>
      <c r="T262" s="8"/>
      <c r="U262" s="8"/>
      <c r="V262" s="8"/>
      <c r="W262" s="10"/>
    </row>
    <row r="263" spans="1:23" ht="12.75">
      <c r="A263" s="4" t="s">
        <v>510</v>
      </c>
      <c r="B263" s="4" t="s">
        <v>511</v>
      </c>
      <c r="C263" s="7">
        <v>2153860.35</v>
      </c>
      <c r="D263" s="7">
        <v>11500.33</v>
      </c>
      <c r="E263" s="7">
        <v>14692.47</v>
      </c>
      <c r="F263" s="7">
        <v>16729.01</v>
      </c>
      <c r="G263" s="7">
        <v>8713.88</v>
      </c>
      <c r="H263" s="7">
        <v>9429.76</v>
      </c>
      <c r="I263" s="7">
        <v>8647.27</v>
      </c>
      <c r="J263" s="7">
        <v>12030.65</v>
      </c>
      <c r="K263" s="7">
        <v>6791.35</v>
      </c>
      <c r="L263" s="7">
        <v>4703.67</v>
      </c>
      <c r="M263" s="8">
        <v>11084.04</v>
      </c>
      <c r="N263" s="8">
        <v>8154.74</v>
      </c>
      <c r="O263" s="8">
        <v>10611.33</v>
      </c>
      <c r="P263" s="8">
        <f t="shared" si="7"/>
        <v>123088.5</v>
      </c>
      <c r="Q263" s="8">
        <f t="shared" si="6"/>
        <v>2276948.85</v>
      </c>
      <c r="R263" s="4"/>
      <c r="S263" s="8"/>
      <c r="T263" s="8"/>
      <c r="U263" s="8"/>
      <c r="V263" s="8"/>
      <c r="W263" s="10"/>
    </row>
    <row r="264" spans="1:23" ht="12.75">
      <c r="A264" s="4" t="s">
        <v>512</v>
      </c>
      <c r="B264" s="4" t="s">
        <v>513</v>
      </c>
      <c r="C264" s="7">
        <v>1058.14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8">
        <v>0</v>
      </c>
      <c r="N264" s="8">
        <v>0</v>
      </c>
      <c r="O264" s="8">
        <v>-1058.14</v>
      </c>
      <c r="P264" s="8">
        <f t="shared" si="7"/>
        <v>-1058.14</v>
      </c>
      <c r="Q264" s="8">
        <f t="shared" si="6"/>
        <v>0</v>
      </c>
      <c r="R264" s="4"/>
      <c r="S264" s="8"/>
      <c r="T264" s="8"/>
      <c r="U264" s="8"/>
      <c r="V264" s="8"/>
      <c r="W264" s="10"/>
    </row>
    <row r="265" spans="1:23" ht="12.75">
      <c r="A265" s="4" t="s">
        <v>514</v>
      </c>
      <c r="B265" s="4" t="s">
        <v>515</v>
      </c>
      <c r="C265" s="7">
        <v>623608.95</v>
      </c>
      <c r="D265" s="7">
        <v>0</v>
      </c>
      <c r="E265" s="7">
        <v>4.51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8">
        <v>0</v>
      </c>
      <c r="N265" s="8">
        <v>0</v>
      </c>
      <c r="O265" s="8">
        <v>0</v>
      </c>
      <c r="P265" s="8">
        <f t="shared" si="7"/>
        <v>4.51</v>
      </c>
      <c r="Q265" s="8">
        <f aca="true" t="shared" si="8" ref="Q265:Q277">+C265+P265</f>
        <v>623613.46</v>
      </c>
      <c r="R265" s="4"/>
      <c r="S265" s="8"/>
      <c r="T265" s="8"/>
      <c r="U265" s="8"/>
      <c r="V265" s="8"/>
      <c r="W265" s="10"/>
    </row>
    <row r="266" spans="1:23" ht="12.75">
      <c r="A266" s="4" t="s">
        <v>516</v>
      </c>
      <c r="B266" s="4" t="s">
        <v>517</v>
      </c>
      <c r="C266" s="7">
        <v>86866.25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8">
        <v>0</v>
      </c>
      <c r="N266" s="8">
        <v>0</v>
      </c>
      <c r="O266" s="8">
        <v>0</v>
      </c>
      <c r="P266" s="8">
        <f aca="true" t="shared" si="9" ref="P266:P277">SUM(D266:O266)</f>
        <v>0</v>
      </c>
      <c r="Q266" s="8">
        <f t="shared" si="8"/>
        <v>86866.25</v>
      </c>
      <c r="R266" s="4"/>
      <c r="S266" s="8"/>
      <c r="T266" s="8"/>
      <c r="U266" s="8"/>
      <c r="V266" s="8"/>
      <c r="W266" s="10"/>
    </row>
    <row r="267" spans="1:23" ht="12.75">
      <c r="A267" s="4" t="s">
        <v>518</v>
      </c>
      <c r="B267" s="4" t="s">
        <v>519</v>
      </c>
      <c r="C267" s="7">
        <v>2801667.5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8">
        <v>0</v>
      </c>
      <c r="N267" s="8">
        <v>0</v>
      </c>
      <c r="O267" s="8">
        <v>0</v>
      </c>
      <c r="P267" s="8">
        <f t="shared" si="9"/>
        <v>0</v>
      </c>
      <c r="Q267" s="8">
        <f t="shared" si="8"/>
        <v>2801667.5</v>
      </c>
      <c r="R267" s="4"/>
      <c r="S267" s="8"/>
      <c r="T267" s="8"/>
      <c r="U267" s="8"/>
      <c r="V267" s="8"/>
      <c r="W267" s="10"/>
    </row>
    <row r="268" spans="1:23" ht="12.75">
      <c r="A268" s="4" t="s">
        <v>520</v>
      </c>
      <c r="B268" s="4" t="s">
        <v>521</v>
      </c>
      <c r="C268" s="7">
        <v>316618.44</v>
      </c>
      <c r="D268" s="7">
        <v>-191</v>
      </c>
      <c r="E268" s="7">
        <v>0</v>
      </c>
      <c r="F268" s="7">
        <v>0</v>
      </c>
      <c r="G268" s="7">
        <v>-335.16</v>
      </c>
      <c r="H268" s="7">
        <v>0</v>
      </c>
      <c r="I268" s="7">
        <v>0</v>
      </c>
      <c r="J268" s="7">
        <v>-857.91</v>
      </c>
      <c r="K268" s="7">
        <v>0</v>
      </c>
      <c r="L268" s="7">
        <v>0</v>
      </c>
      <c r="M268" s="8">
        <v>0</v>
      </c>
      <c r="N268" s="8">
        <v>0</v>
      </c>
      <c r="O268" s="8">
        <v>0</v>
      </c>
      <c r="P268" s="8">
        <f t="shared" si="9"/>
        <v>-1384.0700000000002</v>
      </c>
      <c r="Q268" s="8">
        <f t="shared" si="8"/>
        <v>315234.37</v>
      </c>
      <c r="R268" s="4"/>
      <c r="S268" s="8"/>
      <c r="T268" s="8"/>
      <c r="U268" s="8"/>
      <c r="V268" s="8"/>
      <c r="W268" s="10"/>
    </row>
    <row r="269" spans="1:23" ht="12.75">
      <c r="A269" s="4" t="s">
        <v>522</v>
      </c>
      <c r="B269" s="4" t="s">
        <v>523</v>
      </c>
      <c r="C269" s="7">
        <v>421642.92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8">
        <v>0</v>
      </c>
      <c r="N269" s="8">
        <v>0</v>
      </c>
      <c r="O269" s="8">
        <v>6433.14</v>
      </c>
      <c r="P269" s="8">
        <f t="shared" si="9"/>
        <v>6433.14</v>
      </c>
      <c r="Q269" s="8">
        <f t="shared" si="8"/>
        <v>428076.06</v>
      </c>
      <c r="R269" s="4"/>
      <c r="S269" s="8"/>
      <c r="T269" s="8"/>
      <c r="U269" s="8"/>
      <c r="V269" s="8"/>
      <c r="W269" s="10"/>
    </row>
    <row r="270" spans="1:23" ht="12.75">
      <c r="A270" s="4" t="s">
        <v>524</v>
      </c>
      <c r="B270" s="4" t="s">
        <v>525</v>
      </c>
      <c r="C270" s="7">
        <v>3311140.25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8">
        <v>0</v>
      </c>
      <c r="N270" s="8">
        <v>26000</v>
      </c>
      <c r="O270" s="8">
        <v>28450.24</v>
      </c>
      <c r="P270" s="8">
        <f t="shared" si="9"/>
        <v>54450.240000000005</v>
      </c>
      <c r="Q270" s="8">
        <f t="shared" si="8"/>
        <v>3365590.49</v>
      </c>
      <c r="R270" s="4"/>
      <c r="S270" s="8"/>
      <c r="T270" s="8"/>
      <c r="U270" s="8"/>
      <c r="V270" s="8"/>
      <c r="W270" s="10"/>
    </row>
    <row r="271" spans="1:23" ht="12.75">
      <c r="A271" s="4" t="s">
        <v>526</v>
      </c>
      <c r="B271" s="4" t="s">
        <v>527</v>
      </c>
      <c r="C271" s="7">
        <v>508826.84</v>
      </c>
      <c r="D271" s="7">
        <v>1601.94</v>
      </c>
      <c r="E271" s="7">
        <v>0</v>
      </c>
      <c r="F271" s="7">
        <v>33429.5</v>
      </c>
      <c r="G271" s="7">
        <v>0</v>
      </c>
      <c r="H271" s="7">
        <v>0</v>
      </c>
      <c r="I271" s="7">
        <v>0</v>
      </c>
      <c r="J271" s="7">
        <v>0</v>
      </c>
      <c r="K271" s="7">
        <v>90100</v>
      </c>
      <c r="L271" s="7">
        <v>0</v>
      </c>
      <c r="M271" s="8">
        <v>-12061.02</v>
      </c>
      <c r="N271" s="8">
        <v>7256.11</v>
      </c>
      <c r="O271" s="8">
        <v>0</v>
      </c>
      <c r="P271" s="8">
        <f t="shared" si="9"/>
        <v>120326.53</v>
      </c>
      <c r="Q271" s="8">
        <f t="shared" si="8"/>
        <v>629153.37</v>
      </c>
      <c r="R271" s="4"/>
      <c r="S271" s="8"/>
      <c r="T271" s="8"/>
      <c r="U271" s="8"/>
      <c r="V271" s="8"/>
      <c r="W271" s="10"/>
    </row>
    <row r="272" spans="1:23" ht="12.75">
      <c r="A272" s="4" t="s">
        <v>528</v>
      </c>
      <c r="B272" s="4" t="s">
        <v>529</v>
      </c>
      <c r="C272" s="7">
        <v>99558.15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8">
        <v>0</v>
      </c>
      <c r="N272" s="8">
        <v>0</v>
      </c>
      <c r="O272" s="8">
        <v>0</v>
      </c>
      <c r="P272" s="8">
        <f t="shared" si="9"/>
        <v>0</v>
      </c>
      <c r="Q272" s="8">
        <f t="shared" si="8"/>
        <v>99558.15</v>
      </c>
      <c r="R272" s="4"/>
      <c r="S272" s="8"/>
      <c r="T272" s="8"/>
      <c r="U272" s="8"/>
      <c r="V272" s="8"/>
      <c r="W272" s="10"/>
    </row>
    <row r="273" spans="1:23" ht="12.75">
      <c r="A273" s="4" t="s">
        <v>530</v>
      </c>
      <c r="B273" s="4" t="s">
        <v>531</v>
      </c>
      <c r="C273" s="7">
        <v>648190.91</v>
      </c>
      <c r="D273" s="7">
        <v>3044.01</v>
      </c>
      <c r="E273" s="7">
        <v>960.75</v>
      </c>
      <c r="F273" s="7">
        <v>739.77</v>
      </c>
      <c r="G273" s="7">
        <v>840.89</v>
      </c>
      <c r="H273" s="7">
        <v>2670</v>
      </c>
      <c r="I273" s="7">
        <v>1001.68</v>
      </c>
      <c r="J273" s="7">
        <v>8108.74</v>
      </c>
      <c r="K273" s="7">
        <v>4536.4</v>
      </c>
      <c r="L273" s="7">
        <v>1611.08</v>
      </c>
      <c r="M273" s="8">
        <v>0</v>
      </c>
      <c r="N273" s="8">
        <v>2249.32</v>
      </c>
      <c r="O273" s="8">
        <v>1590.21</v>
      </c>
      <c r="P273" s="8">
        <f t="shared" si="9"/>
        <v>27352.850000000006</v>
      </c>
      <c r="Q273" s="8">
        <f t="shared" si="8"/>
        <v>675543.76</v>
      </c>
      <c r="R273" s="4"/>
      <c r="S273" s="8"/>
      <c r="T273" s="8"/>
      <c r="U273" s="8"/>
      <c r="V273" s="8"/>
      <c r="W273" s="10"/>
    </row>
    <row r="274" spans="1:23" ht="12.75">
      <c r="A274" s="4" t="s">
        <v>532</v>
      </c>
      <c r="B274" s="4" t="s">
        <v>533</v>
      </c>
      <c r="C274" s="7">
        <v>235211.33</v>
      </c>
      <c r="D274" s="7">
        <v>0</v>
      </c>
      <c r="E274" s="7">
        <v>456.6</v>
      </c>
      <c r="F274" s="7">
        <v>381.6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8">
        <v>356.72</v>
      </c>
      <c r="N274" s="8">
        <v>500.84</v>
      </c>
      <c r="O274" s="8">
        <v>0</v>
      </c>
      <c r="P274" s="8">
        <f t="shared" si="9"/>
        <v>1695.76</v>
      </c>
      <c r="Q274" s="8">
        <f t="shared" si="8"/>
        <v>236907.09</v>
      </c>
      <c r="R274" s="4"/>
      <c r="S274" s="8"/>
      <c r="T274" s="8"/>
      <c r="U274" s="8"/>
      <c r="V274" s="8"/>
      <c r="W274" s="10"/>
    </row>
    <row r="275" spans="1:23" ht="12.75">
      <c r="A275" s="4" t="s">
        <v>534</v>
      </c>
      <c r="B275" s="4" t="s">
        <v>535</v>
      </c>
      <c r="C275" s="7">
        <v>491707.73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5821.76</v>
      </c>
      <c r="L275" s="7">
        <v>177.24</v>
      </c>
      <c r="M275" s="8">
        <v>0</v>
      </c>
      <c r="N275" s="8">
        <v>0</v>
      </c>
      <c r="O275" s="8">
        <v>0</v>
      </c>
      <c r="P275" s="8">
        <f t="shared" si="9"/>
        <v>5999</v>
      </c>
      <c r="Q275" s="8">
        <f t="shared" si="8"/>
        <v>497706.73</v>
      </c>
      <c r="R275" s="4"/>
      <c r="S275" s="8"/>
      <c r="T275" s="8"/>
      <c r="U275" s="8"/>
      <c r="V275" s="8"/>
      <c r="W275" s="10"/>
    </row>
    <row r="276" spans="1:23" ht="12.75">
      <c r="A276" s="4" t="s">
        <v>536</v>
      </c>
      <c r="B276" s="4" t="s">
        <v>537</v>
      </c>
      <c r="C276" s="7">
        <v>881147.01</v>
      </c>
      <c r="D276" s="7">
        <v>0</v>
      </c>
      <c r="E276" s="7">
        <v>3124.94</v>
      </c>
      <c r="F276" s="7">
        <v>0</v>
      </c>
      <c r="G276" s="7">
        <v>0</v>
      </c>
      <c r="H276" s="7">
        <v>0</v>
      </c>
      <c r="I276" s="7">
        <v>0</v>
      </c>
      <c r="J276" s="7">
        <v>593.6</v>
      </c>
      <c r="K276" s="7">
        <v>0</v>
      </c>
      <c r="L276" s="7">
        <v>-593.6</v>
      </c>
      <c r="M276" s="8">
        <v>0</v>
      </c>
      <c r="N276" s="8">
        <v>0</v>
      </c>
      <c r="O276" s="8">
        <v>0</v>
      </c>
      <c r="P276" s="8">
        <f t="shared" si="9"/>
        <v>3124.94</v>
      </c>
      <c r="Q276" s="8">
        <f t="shared" si="8"/>
        <v>884271.95</v>
      </c>
      <c r="R276" s="4"/>
      <c r="S276" s="8"/>
      <c r="T276" s="8"/>
      <c r="U276" s="8"/>
      <c r="V276" s="8"/>
      <c r="W276" s="10"/>
    </row>
    <row r="277" spans="1:23" ht="12.75">
      <c r="A277" s="4" t="s">
        <v>538</v>
      </c>
      <c r="B277" s="4" t="s">
        <v>539</v>
      </c>
      <c r="C277" s="7">
        <v>179449.52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1325</v>
      </c>
      <c r="J277" s="7">
        <v>0</v>
      </c>
      <c r="K277" s="7">
        <v>0</v>
      </c>
      <c r="L277" s="7">
        <v>0</v>
      </c>
      <c r="M277" s="8">
        <v>0</v>
      </c>
      <c r="N277" s="8">
        <v>0</v>
      </c>
      <c r="O277" s="8">
        <v>0</v>
      </c>
      <c r="P277" s="8">
        <f t="shared" si="9"/>
        <v>1325</v>
      </c>
      <c r="Q277" s="8">
        <f t="shared" si="8"/>
        <v>180774.52</v>
      </c>
      <c r="R277" s="4"/>
      <c r="S277" s="8"/>
      <c r="T277" s="8"/>
      <c r="U277" s="8"/>
      <c r="V277" s="8"/>
      <c r="W277" s="10"/>
    </row>
    <row r="279" spans="2:16" ht="12.75">
      <c r="B279" s="9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2:16" ht="12.75">
      <c r="B280" s="9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2:16" ht="12.75">
      <c r="B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</sheetData>
  <sheetProtection/>
  <printOptions/>
  <pageMargins left="0" right="0" top="0.25" bottom="0.25" header="0" footer="0"/>
  <pageSetup fitToHeight="12" fitToWidth="1" horizontalDpi="600" verticalDpi="600" orientation="landscape" scale="41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Williams</dc:creator>
  <cp:keywords/>
  <dc:description/>
  <cp:lastModifiedBy>Jeff Williams</cp:lastModifiedBy>
  <cp:lastPrinted>2019-03-15T13:36:05Z</cp:lastPrinted>
  <dcterms:created xsi:type="dcterms:W3CDTF">2018-12-03T22:02:18Z</dcterms:created>
  <dcterms:modified xsi:type="dcterms:W3CDTF">2019-03-15T13:44:35Z</dcterms:modified>
  <cp:category/>
  <cp:version/>
  <cp:contentType/>
  <cp:contentStatus/>
</cp:coreProperties>
</file>