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35" activeTab="0"/>
  </bookViews>
  <sheets>
    <sheet name="12 month Trial - JPEC" sheetId="1" r:id="rId1"/>
  </sheets>
  <definedNames>
    <definedName name="_xlnm.Print_Titles" localSheetId="0">'12 month Trial - JPEC'!$1:$7</definedName>
  </definedNames>
  <calcPr fullCalcOnLoad="1"/>
</workbook>
</file>

<file path=xl/sharedStrings.xml><?xml version="1.0" encoding="utf-8"?>
<sst xmlns="http://schemas.openxmlformats.org/spreadsheetml/2006/main" count="1020" uniqueCount="1012">
  <si>
    <t>102.0</t>
  </si>
  <si>
    <t>WIP - ELECTRIC PLANT PURCHASED</t>
  </si>
  <si>
    <t>107.1</t>
  </si>
  <si>
    <t>WIP - CONSTRUCTION CONTRACTORS</t>
  </si>
  <si>
    <t>107.12</t>
  </si>
  <si>
    <t>WIP - FUTURE SUBSTATIONS</t>
  </si>
  <si>
    <t>107.13</t>
  </si>
  <si>
    <t>WIP - LONG RANGE WORK PLAN</t>
  </si>
  <si>
    <t>107.15</t>
  </si>
  <si>
    <t>WIP - NEW SUBSTATIONS CONTRACTORS</t>
  </si>
  <si>
    <t>107.2</t>
  </si>
  <si>
    <t>WIP - CONSTRUCTION JPEC CREWS</t>
  </si>
  <si>
    <t>107.231</t>
  </si>
  <si>
    <t>WIP - CONTRIBUTIONS IN AID-CONSTRUCTION</t>
  </si>
  <si>
    <t>107.3</t>
  </si>
  <si>
    <t>WIP - SPECIAL EQUIPMENT</t>
  </si>
  <si>
    <t>107.4</t>
  </si>
  <si>
    <t>WIP - STORM DAMAGE</t>
  </si>
  <si>
    <t>107.45</t>
  </si>
  <si>
    <t>WIP - 2016 STORM DAMAGE</t>
  </si>
  <si>
    <t>108.6</t>
  </si>
  <si>
    <t>ACCUM DEPR-DISTRIBUTION PLANT</t>
  </si>
  <si>
    <t>108.662</t>
  </si>
  <si>
    <t>ACCUM DEPR-STATION EQUIPMENT</t>
  </si>
  <si>
    <t>108.664</t>
  </si>
  <si>
    <t>ACCUM DEPR-POLES, TOWERS, &amp; FIXTURE</t>
  </si>
  <si>
    <t>108.665</t>
  </si>
  <si>
    <t>ACCUM DEPR-OH CONDUCTOR &amp; DEVICES</t>
  </si>
  <si>
    <t>108.666</t>
  </si>
  <si>
    <t>ACCUM DEPR-UNDERGOUND CONDUIT</t>
  </si>
  <si>
    <t>108.667</t>
  </si>
  <si>
    <t>ACCUM DEPR-URD CONDUCTOR &amp; DEVICES</t>
  </si>
  <si>
    <t>108.668</t>
  </si>
  <si>
    <t>ACCUM DEPR-LINE TRANSFORMERS</t>
  </si>
  <si>
    <t>108.669</t>
  </si>
  <si>
    <t>ACCUM DEPR-SERVICES</t>
  </si>
  <si>
    <t>108.67</t>
  </si>
  <si>
    <t>ACCUM DEPR-METERS</t>
  </si>
  <si>
    <t>108.671</t>
  </si>
  <si>
    <t>ACCUM DEPR-INSTALLATIONS ON CUST PR</t>
  </si>
  <si>
    <t>108.672</t>
  </si>
  <si>
    <t>ACCUM DEPR-LEASED PROP CUST PREMISE</t>
  </si>
  <si>
    <t>108.673</t>
  </si>
  <si>
    <t>ACCUM DEPR-STREET LIGHT &amp; SIGN</t>
  </si>
  <si>
    <t>108.674</t>
  </si>
  <si>
    <t>ACCUM DEPR-AMI METERS</t>
  </si>
  <si>
    <t>108.675</t>
  </si>
  <si>
    <t>ACCUM DEPR-AMI HARDWARE</t>
  </si>
  <si>
    <t>108.676</t>
  </si>
  <si>
    <t>ACCUM DEPR-AMI SOFTWARE</t>
  </si>
  <si>
    <t>108.677</t>
  </si>
  <si>
    <t>ACCUM DEPR-AMI SUB &amp; OTHER EQUIPMNT</t>
  </si>
  <si>
    <t>108.678</t>
  </si>
  <si>
    <t>ACCUM DEPR-SUBSTATION SCADA HARDWRE</t>
  </si>
  <si>
    <t>108.679</t>
  </si>
  <si>
    <t>ACCUM DEPR-SUBSTATION SCADA SOFTWRE</t>
  </si>
  <si>
    <t>108.71</t>
  </si>
  <si>
    <t>ACCUM DEPR FOR OFFICE FURN. &amp; EQUIP</t>
  </si>
  <si>
    <t>108.711</t>
  </si>
  <si>
    <t>ACC DEPR FOR COMPUTER EQUIP/SOFTWRE</t>
  </si>
  <si>
    <t>108.715</t>
  </si>
  <si>
    <t>CONTRA ACCUM DEPR -OFFICE FURNITURE</t>
  </si>
  <si>
    <t>108.716</t>
  </si>
  <si>
    <t>CONTRA ACCUM DEPR - COMPUTERS</t>
  </si>
  <si>
    <t>108.72</t>
  </si>
  <si>
    <t>ACCUM DEPR - UTILITY TRANSP. EQUIP.</t>
  </si>
  <si>
    <t>108.721</t>
  </si>
  <si>
    <t>ACCUM DEPR - LIGHT DUTY TRANS EQUIP</t>
  </si>
  <si>
    <t>108.723</t>
  </si>
  <si>
    <t>ACCUM DEPR - CONTRA TRANSP. EQUIP</t>
  </si>
  <si>
    <t>108.73</t>
  </si>
  <si>
    <t>ACCUM DEPR FOR STRUCTURES &amp; IMPROVE</t>
  </si>
  <si>
    <t>108.735</t>
  </si>
  <si>
    <t>CONTRA - ACCUM DEPR STRUCT &amp; IMPRV</t>
  </si>
  <si>
    <t>108.74</t>
  </si>
  <si>
    <t>ACCUM DEPR FOR SHOP EQUIPMENT</t>
  </si>
  <si>
    <t>108.745</t>
  </si>
  <si>
    <t>CONTRA - ACCUM DEPR - TOOLS, SHOP</t>
  </si>
  <si>
    <t>108.75</t>
  </si>
  <si>
    <t>ACCUM DEPR FOR LABORTORY EQUIPMENT</t>
  </si>
  <si>
    <t>108.755</t>
  </si>
  <si>
    <t>CONTRA ACCUM DEPR - LABORATORY</t>
  </si>
  <si>
    <t>108.76</t>
  </si>
  <si>
    <t>ACCUM DEPR FOR COMMUNICATIONS EQUIP</t>
  </si>
  <si>
    <t>108.765</t>
  </si>
  <si>
    <t>CONTRA ACCUM DEPR - COMMUNICATION</t>
  </si>
  <si>
    <t>108.77</t>
  </si>
  <si>
    <t>ACCUM DEPR FOR STORES EQUIPMENT</t>
  </si>
  <si>
    <t>108.775</t>
  </si>
  <si>
    <t>CONTRA ACCUM DEPR - STORES</t>
  </si>
  <si>
    <t>108.78</t>
  </si>
  <si>
    <t>ACCUM DEPR FOR MISCELLANEOUS EQUIP</t>
  </si>
  <si>
    <t>108.785</t>
  </si>
  <si>
    <t>CONTRA - ACCUM DEPR - MISC EQUIP.</t>
  </si>
  <si>
    <t>108.79</t>
  </si>
  <si>
    <t>ACCUM DEPR FOR POWER OPERATED EQUIP</t>
  </si>
  <si>
    <t>108.791</t>
  </si>
  <si>
    <t>ACCUM DEPR - PWR EQUIP TRENCHER,ETC</t>
  </si>
  <si>
    <t>108.795</t>
  </si>
  <si>
    <t>CONTRA ACCUM DEPR - POWER OPERATED</t>
  </si>
  <si>
    <t>108.8</t>
  </si>
  <si>
    <t>WIP - RETIREMENT JPEC CREWS</t>
  </si>
  <si>
    <t>108.81</t>
  </si>
  <si>
    <t>WIP - RETIREMENT CONTRACTORS</t>
  </si>
  <si>
    <t>121.0</t>
  </si>
  <si>
    <t>NONUTILITY PROPERTY</t>
  </si>
  <si>
    <t>122.0</t>
  </si>
  <si>
    <t>ACCUM. DEPR. - NONUTILITY PROPERTY</t>
  </si>
  <si>
    <t>123.1</t>
  </si>
  <si>
    <t>PATRONAGE CAPITAL FROM ASSOC. COOPS</t>
  </si>
  <si>
    <t>123.101</t>
  </si>
  <si>
    <t>PATRONAGE CAPITAL - BIG RIVERS EC</t>
  </si>
  <si>
    <t>123.102</t>
  </si>
  <si>
    <t>VALUATION ALLOW - BREC PATR CAPITAL</t>
  </si>
  <si>
    <t>123.22</t>
  </si>
  <si>
    <t>INVESTMENTS IN CAP TERM CERT - CFC</t>
  </si>
  <si>
    <t>123.23</t>
  </si>
  <si>
    <t>OTHER INVEST IN ASSOC ORGANIZATIONS</t>
  </si>
  <si>
    <t>123.231</t>
  </si>
  <si>
    <t>OTHER INVEST-KAEC PCB DETOX CERT</t>
  </si>
  <si>
    <t>123.24</t>
  </si>
  <si>
    <t>INVEST-CLASS "C" &amp; "E" STOCK-COBANK</t>
  </si>
  <si>
    <t>128.0</t>
  </si>
  <si>
    <t>SPEC FUNDS-DEFERRED COMPENSATION</t>
  </si>
  <si>
    <t>128.1</t>
  </si>
  <si>
    <t>SPEC FUNDS-DEFERRED COMPENSATION-CONTRA</t>
  </si>
  <si>
    <t>131.1</t>
  </si>
  <si>
    <t>CASH-GEN FUNDS-PADUCAH BANK &amp; TRUST</t>
  </si>
  <si>
    <t>131.17</t>
  </si>
  <si>
    <t>CASH - CAPITAL CREDITS FUND</t>
  </si>
  <si>
    <t>131.21</t>
  </si>
  <si>
    <t>CASH-RUS CONSTRUCTION FUND-PAD BK</t>
  </si>
  <si>
    <t>131.4</t>
  </si>
  <si>
    <t>CASH IN TRANSIT-CREDIT CARDS</t>
  </si>
  <si>
    <t>131.45</t>
  </si>
  <si>
    <t>CASH IN TRANSIT - PAYPAL</t>
  </si>
  <si>
    <t>131.5</t>
  </si>
  <si>
    <t>CASH IN TRANSIT - E-PAYMENTS</t>
  </si>
  <si>
    <t>131.53</t>
  </si>
  <si>
    <t>CASH ITEMS/ITEMS TO RESEARCH</t>
  </si>
  <si>
    <t>131.6</t>
  </si>
  <si>
    <t>Cash - Deposit Holding Account</t>
  </si>
  <si>
    <t>135.0</t>
  </si>
  <si>
    <t>WORKING FUNDS</t>
  </si>
  <si>
    <t>136.0</t>
  </si>
  <si>
    <t>TEMPORARY CASH INVESTMENTS</t>
  </si>
  <si>
    <t>142.11</t>
  </si>
  <si>
    <t>ACCTS. REC. ELECTRIC</t>
  </si>
  <si>
    <t>142.12</t>
  </si>
  <si>
    <t>ACCTS. REC. ELECTRIC/ CYCLE 2</t>
  </si>
  <si>
    <t>142.125</t>
  </si>
  <si>
    <t>ACCOUNTS WRITTEN OFF</t>
  </si>
  <si>
    <t>142.126</t>
  </si>
  <si>
    <t>ACCOUNTS WRITTEN OFF - CONTRA</t>
  </si>
  <si>
    <t>142.13</t>
  </si>
  <si>
    <t>ACCTS. REC. ELECTRIC/ CYCLE 3</t>
  </si>
  <si>
    <t>142.14</t>
  </si>
  <si>
    <t>ACCTS. REC. ELECTRIC/ CYCLE 4</t>
  </si>
  <si>
    <t>142.15</t>
  </si>
  <si>
    <t>ACCTS REC ELECT/DISCONNECTS CYCLE 5</t>
  </si>
  <si>
    <t>142.155</t>
  </si>
  <si>
    <t>ACCTS REC ELECTRIC/CYCLE V</t>
  </si>
  <si>
    <t>142.16</t>
  </si>
  <si>
    <t>ACCTS REC - SHELL/VULCAN/WALKER</t>
  </si>
  <si>
    <t>142.17</t>
  </si>
  <si>
    <t>ACCTS REC - ELECT / CREDIT REFUNDS</t>
  </si>
  <si>
    <t>142.175</t>
  </si>
  <si>
    <t>A/R ELECTRIC - DUE FROM AGENCIES</t>
  </si>
  <si>
    <t>142.176</t>
  </si>
  <si>
    <t>A/R ELECTRIC - DUE FROM KY REVENUE</t>
  </si>
  <si>
    <t>142.18</t>
  </si>
  <si>
    <t>ACCTS REC ELECTRIC/CYCLE 8</t>
  </si>
  <si>
    <t>142.19</t>
  </si>
  <si>
    <t>ACCTS REC ELECTRIC/CYCLE 9</t>
  </si>
  <si>
    <t>142.2</t>
  </si>
  <si>
    <t>CUSTOMER ACCOUNTS RECEIVABLE-OTHER</t>
  </si>
  <si>
    <t>142.25</t>
  </si>
  <si>
    <t>A/R-Back Billing Account</t>
  </si>
  <si>
    <t>142.3</t>
  </si>
  <si>
    <t>A/R-Aid to Contribution</t>
  </si>
  <si>
    <t>142.98</t>
  </si>
  <si>
    <t>Accnt Rec-Conversion Differences</t>
  </si>
  <si>
    <t>142.99</t>
  </si>
  <si>
    <t>ACCTS REC. - ELECTRIC - CLEARING</t>
  </si>
  <si>
    <t>143.0</t>
  </si>
  <si>
    <t>A/R-Other</t>
  </si>
  <si>
    <t>143.098</t>
  </si>
  <si>
    <t>VULCAN ACCRUED EXPENSES</t>
  </si>
  <si>
    <t>143.1</t>
  </si>
  <si>
    <t>A/R-Aid to Construction</t>
  </si>
  <si>
    <t>143.2</t>
  </si>
  <si>
    <t>OTHER ACCTS REC - EMPLOYEE LTD</t>
  </si>
  <si>
    <t>143.21</t>
  </si>
  <si>
    <t>A/R OTHER-CHILD SUPPORT</t>
  </si>
  <si>
    <t>143.215</t>
  </si>
  <si>
    <t>Accounts Receivable - Garnishments</t>
  </si>
  <si>
    <t>143.22</t>
  </si>
  <si>
    <t>A/R OTHER-TOOL PURCHASE</t>
  </si>
  <si>
    <t>143.23</t>
  </si>
  <si>
    <t>A/R OTHER-COMPUTER PURCHASE</t>
  </si>
  <si>
    <t>143.24</t>
  </si>
  <si>
    <t>A/R OTHER - SUPPLEMENT LIFE - EE</t>
  </si>
  <si>
    <t>143.25</t>
  </si>
  <si>
    <t>A/R OTHER-CHARITABLE CONTRIBUTIONS</t>
  </si>
  <si>
    <t>143.255</t>
  </si>
  <si>
    <t>A/R OTHER-CHARITABLE - TEACHERS AIDE</t>
  </si>
  <si>
    <t>143.26</t>
  </si>
  <si>
    <t>A/R OTHER-EMP PAID LIFE INSURANCE -AFLAC</t>
  </si>
  <si>
    <t>143.263</t>
  </si>
  <si>
    <t>A/R OTHER - Liberty Employee Paid Ins.</t>
  </si>
  <si>
    <t>143.265</t>
  </si>
  <si>
    <t>A/R OTHER - MetLife Employee Paid Ins.</t>
  </si>
  <si>
    <t>143.27</t>
  </si>
  <si>
    <t>A/R OTHER - EE PRE-TAX HEALTH INS.</t>
  </si>
  <si>
    <t>143.28</t>
  </si>
  <si>
    <t>AR OTHER - EE PREPAID HEALTH INS.</t>
  </si>
  <si>
    <t>143.29</t>
  </si>
  <si>
    <t>A/R-Retiree Ins</t>
  </si>
  <si>
    <t>143.291</t>
  </si>
  <si>
    <t>Retirees - Life Ins. - Contra Accou</t>
  </si>
  <si>
    <t>143.3</t>
  </si>
  <si>
    <t>OTHER ACC REC/EMPLOYEES &amp; DIRECTORS</t>
  </si>
  <si>
    <t>143.305</t>
  </si>
  <si>
    <t>OTHER A/R - EMPLOYEE MISC</t>
  </si>
  <si>
    <t>143.31</t>
  </si>
  <si>
    <t>ACCTS. RECEIVABLE-BIG RIVERS</t>
  </si>
  <si>
    <t>143.315</t>
  </si>
  <si>
    <t>A/R - BIG RIVERS INCENTIVE PROGRAM</t>
  </si>
  <si>
    <t>143.317</t>
  </si>
  <si>
    <t>A/R BIG RIVERS - NISC CONVERSION</t>
  </si>
  <si>
    <t>143.318</t>
  </si>
  <si>
    <t>A/R - B.R. - ENGINEERING PROGRAMS</t>
  </si>
  <si>
    <t>143.32</t>
  </si>
  <si>
    <t>A/R - DUE FROM FEMA -'08 WIND STORM</t>
  </si>
  <si>
    <t>143.321</t>
  </si>
  <si>
    <t>A/R -DUE FROM FEMA STORM RESTORATION</t>
  </si>
  <si>
    <t>143.322</t>
  </si>
  <si>
    <t>A/R - STORM ASSISTANCE - MUTUAL AID</t>
  </si>
  <si>
    <t>143.323</t>
  </si>
  <si>
    <t>STORM ASSISTANCE - 2011 FLOOD</t>
  </si>
  <si>
    <t>143.324</t>
  </si>
  <si>
    <t>DUE FROM FEMA - 2012 BALLARD STORM</t>
  </si>
  <si>
    <t>143.325</t>
  </si>
  <si>
    <t>A/R - Due from FEMA -  Storm June 2018</t>
  </si>
  <si>
    <t>143.33</t>
  </si>
  <si>
    <t>ACCOUNTS REC. - BIG RIVERS UNWIND</t>
  </si>
  <si>
    <t>143.37</t>
  </si>
  <si>
    <t>A/R - CALVERT CITY PROJECT</t>
  </si>
  <si>
    <t>143.41</t>
  </si>
  <si>
    <t>OTHER ACCOUNTS REC/EMP 401K PRETAX</t>
  </si>
  <si>
    <t>143.42</t>
  </si>
  <si>
    <t>ACCOUNTS RECEIVABLE - ROTH IRA</t>
  </si>
  <si>
    <t>143.5</t>
  </si>
  <si>
    <t>EMPLOYEE PR DEDUCTS/UNION DUES</t>
  </si>
  <si>
    <t>143.7</t>
  </si>
  <si>
    <t>OTHER ACCTS REC/EMPLOYEE CASH PYMTS</t>
  </si>
  <si>
    <t>144.0</t>
  </si>
  <si>
    <t>Written Off Accounts</t>
  </si>
  <si>
    <t>144.1</t>
  </si>
  <si>
    <t>ACCUM PROV FOR UNCOLLECTIBLE ACCTS</t>
  </si>
  <si>
    <t>154.0</t>
  </si>
  <si>
    <t>PLANT MATERIAL &amp; OPERATING SUPPLIES</t>
  </si>
  <si>
    <t>154.2</t>
  </si>
  <si>
    <t>PLANT MATERIAL SUBSTATION EQUIPMENT</t>
  </si>
  <si>
    <t>154.3</t>
  </si>
  <si>
    <t>PLANT MATERIAL AMI SPARE MATERIAL</t>
  </si>
  <si>
    <t>156.0</t>
  </si>
  <si>
    <t>OTHER MATERIAL AND SUPPLIES</t>
  </si>
  <si>
    <t>163.0</t>
  </si>
  <si>
    <t>STORES EXPENSE - UNDISTRIBUTED</t>
  </si>
  <si>
    <t>165.1</t>
  </si>
  <si>
    <t>PREPAYMENTS - INSURANCE</t>
  </si>
  <si>
    <t>165.15</t>
  </si>
  <si>
    <t>PREPAID HEALTH INSURANCE-BENEFIT</t>
  </si>
  <si>
    <t>165.2</t>
  </si>
  <si>
    <t>PREPAYMENTS - OTHER</t>
  </si>
  <si>
    <t>165.21</t>
  </si>
  <si>
    <t>PREPAID RETIREMENT FUND/CO PD BENE</t>
  </si>
  <si>
    <t>165.211</t>
  </si>
  <si>
    <t>PREPAID LIFE INSURANCE/CO PAID BEN</t>
  </si>
  <si>
    <t>165.22</t>
  </si>
  <si>
    <t>PREPAID L T D FUND/CO. PD. BENEFIT</t>
  </si>
  <si>
    <t>165.24</t>
  </si>
  <si>
    <t>PREPAID SAVINGS PLAN/CO PD BENEFIT</t>
  </si>
  <si>
    <t>165.25</t>
  </si>
  <si>
    <t>RETIREMENT FUND-IBEW/BARG CO PD BEN</t>
  </si>
  <si>
    <t>165.26</t>
  </si>
  <si>
    <t>PAST SERVICE LIABILITY FUND</t>
  </si>
  <si>
    <t>165.27</t>
  </si>
  <si>
    <t>PREPAID 401K LOAN REPAYMENTS</t>
  </si>
  <si>
    <t>165.28</t>
  </si>
  <si>
    <t>PREPAID INSURANCE - RETIREES</t>
  </si>
  <si>
    <t>171.0</t>
  </si>
  <si>
    <t>INTEREST RECEIVABLE</t>
  </si>
  <si>
    <t>171.1</t>
  </si>
  <si>
    <t>CFC INTEREST RECEIVABLE</t>
  </si>
  <si>
    <t>173.0</t>
  </si>
  <si>
    <t>ACCRUED UTILITY REVENUES</t>
  </si>
  <si>
    <t>183.0</t>
  </si>
  <si>
    <t>PRELIMINARY SURVEY &amp; INVEST. CHGS</t>
  </si>
  <si>
    <t>184.0</t>
  </si>
  <si>
    <t>PAYROLL CLEARING ACCOUNT</t>
  </si>
  <si>
    <t>184.1</t>
  </si>
  <si>
    <t>TRANSPORTATION EXPENSE / CLEARING</t>
  </si>
  <si>
    <t>184.11</t>
  </si>
  <si>
    <t>DIESEL FUEL INVENTORY - TANK #1</t>
  </si>
  <si>
    <t>184.12</t>
  </si>
  <si>
    <t>GASOLINE INVENTORY - TANK # 2</t>
  </si>
  <si>
    <t>184.13</t>
  </si>
  <si>
    <t>BIODIESEL FUEL - TANK #3</t>
  </si>
  <si>
    <t>184.2</t>
  </si>
  <si>
    <t>VISA CLEARING ACCOUNT</t>
  </si>
  <si>
    <t>184.21</t>
  </si>
  <si>
    <t>AMERICAN EXPRESS CLEARING ACCOUNT</t>
  </si>
  <si>
    <t>186.0</t>
  </si>
  <si>
    <t>DATA MAPPING ACQUISITION COSTS</t>
  </si>
  <si>
    <t>186.1</t>
  </si>
  <si>
    <t>DEFFERED DEBITS - OTHER</t>
  </si>
  <si>
    <t>186.2</t>
  </si>
  <si>
    <t>MISC. DEF. DEBITS - PSC RATE CASE</t>
  </si>
  <si>
    <t>200.1</t>
  </si>
  <si>
    <t>MEMBERSHIPS</t>
  </si>
  <si>
    <t>201.0</t>
  </si>
  <si>
    <t>PATRONAGE CAPITAL - NOT USED</t>
  </si>
  <si>
    <t>201.1</t>
  </si>
  <si>
    <t>PATRONS' CAPITAL CREDITS</t>
  </si>
  <si>
    <t>201.11</t>
  </si>
  <si>
    <t>PAT CAP ASSIGNED-UNBILLED REV 1995</t>
  </si>
  <si>
    <t>201.15</t>
  </si>
  <si>
    <t>DONATED PATRONAGE CAPITAL</t>
  </si>
  <si>
    <t>201.2</t>
  </si>
  <si>
    <t>PATRONAGE CAPITAL ASSIGNABLE</t>
  </si>
  <si>
    <t>201.21</t>
  </si>
  <si>
    <t>PATRONAGE CAPITAL ASSIGNABLE-OTHER</t>
  </si>
  <si>
    <t>201.3</t>
  </si>
  <si>
    <t>PATRONAGE CAPITAL DISCOUNTED</t>
  </si>
  <si>
    <t>201.4</t>
  </si>
  <si>
    <t>PATRONAGE CAPITAL ABANDONED</t>
  </si>
  <si>
    <t>208.0</t>
  </si>
  <si>
    <t>DONATED CAPITAL - CAPITAL CREDITS</t>
  </si>
  <si>
    <t>215.2</t>
  </si>
  <si>
    <t>ACCUM. OTHER COMPREHENSIVE INCOME</t>
  </si>
  <si>
    <t>217.0</t>
  </si>
  <si>
    <t>RETIRED CAPITAL CREDITS - GAIN</t>
  </si>
  <si>
    <t>219.1</t>
  </si>
  <si>
    <t>OPERATING MARGINS</t>
  </si>
  <si>
    <t>219.2</t>
  </si>
  <si>
    <t>NONOPERATING MARGINS</t>
  </si>
  <si>
    <t>219.3</t>
  </si>
  <si>
    <t>OTHER MARGINS</t>
  </si>
  <si>
    <t>219.4</t>
  </si>
  <si>
    <t>MARGINS &amp; EQUITIES - PRIOR PERIODS</t>
  </si>
  <si>
    <t>224.11</t>
  </si>
  <si>
    <t>OTHER LONG TERM DEBT/SUBSCRIPTIONS</t>
  </si>
  <si>
    <t>224.12</t>
  </si>
  <si>
    <t>LTD - COOPERATIVE FINANCE CORP(CFC)</t>
  </si>
  <si>
    <t>224.14</t>
  </si>
  <si>
    <t>LTD-NATIONAL BANK FOR COOPS-COBANK</t>
  </si>
  <si>
    <t>224.3</t>
  </si>
  <si>
    <t>LTD-RUS/CONSTRUCT. NOTES EXECUTED</t>
  </si>
  <si>
    <t>224.305</t>
  </si>
  <si>
    <t>LTD - RUS /CONST NOTES - FFB LOAN</t>
  </si>
  <si>
    <t>224.4</t>
  </si>
  <si>
    <t>RUS/NOTES-EXECUTED/CONSTRUCTION</t>
  </si>
  <si>
    <t>224.6</t>
  </si>
  <si>
    <t>ADVANCE PAYMENTS UNAPPLIED -LTD RUS</t>
  </si>
  <si>
    <t>228.3</t>
  </si>
  <si>
    <t>CONTRA ACCOUNT-PENSION &amp; BENEFITS</t>
  </si>
  <si>
    <t>228.305</t>
  </si>
  <si>
    <t>ACCUM PROVISION-PENSION &amp; BENFITS</t>
  </si>
  <si>
    <t>228.31</t>
  </si>
  <si>
    <t>ACCUMULATED PAST SERVICE LIABILITY</t>
  </si>
  <si>
    <t>228.315</t>
  </si>
  <si>
    <t>POST RETIREMENT FAS 158 LIABILITY</t>
  </si>
  <si>
    <t>231.0</t>
  </si>
  <si>
    <t>NOTES PAYABLE-COBANK SEASONAL LOANS</t>
  </si>
  <si>
    <t>231.1</t>
  </si>
  <si>
    <t>SHORT TERM LOANS - CFC</t>
  </si>
  <si>
    <t>231.2</t>
  </si>
  <si>
    <t>NOTES PAYABLE - GMAC FINANCING</t>
  </si>
  <si>
    <t>232.1</t>
  </si>
  <si>
    <t>ACCOUNTS PAYABLE - GENERAL</t>
  </si>
  <si>
    <t>232.11</t>
  </si>
  <si>
    <t>ACCOUNTS PAYABLE-PLANT CLEARING</t>
  </si>
  <si>
    <t>232.15</t>
  </si>
  <si>
    <t>ACCOUNTS PAY.- UNINVOICED MATERIAL</t>
  </si>
  <si>
    <t>235.0</t>
  </si>
  <si>
    <t>CUSTOMER DEPOSITS</t>
  </si>
  <si>
    <t>235.001</t>
  </si>
  <si>
    <t>ATHLETIC FIELD FEES</t>
  </si>
  <si>
    <t>235.11</t>
  </si>
  <si>
    <t>JPEC - GIFT CERTIFICATES</t>
  </si>
  <si>
    <t>235.2</t>
  </si>
  <si>
    <t>FUNDS RECEIVABLE UNIDENTIFIED</t>
  </si>
  <si>
    <t>236.1</t>
  </si>
  <si>
    <t>ACCRUED PROPERTY TAXES</t>
  </si>
  <si>
    <t>236.2</t>
  </si>
  <si>
    <t>ACCRUED TAXES - Fed Unemployment</t>
  </si>
  <si>
    <t>236.3</t>
  </si>
  <si>
    <t>ACCRUED TAXES - F.I.C.A.</t>
  </si>
  <si>
    <t>236.4</t>
  </si>
  <si>
    <t>ACCRUED TAXES - STATE UNEMPLOYMENT</t>
  </si>
  <si>
    <t>236.5</t>
  </si>
  <si>
    <t>ACCRUED TAXES - KY SALES &amp; USE</t>
  </si>
  <si>
    <t>237.0</t>
  </si>
  <si>
    <t>ACCRUED INTEREST/CUSTOMER DEPOSITS</t>
  </si>
  <si>
    <t>237.1</t>
  </si>
  <si>
    <t>ACCRUED INTEREST - RUS/LTD</t>
  </si>
  <si>
    <t>237.105</t>
  </si>
  <si>
    <t>ACCRUED INT RUS/LTD FFB LOAN</t>
  </si>
  <si>
    <t>237.2</t>
  </si>
  <si>
    <t>ACCRUED INTEREST-CFC/LTD</t>
  </si>
  <si>
    <t>237.3</t>
  </si>
  <si>
    <t>OTHER ACCRUED INTEREST</t>
  </si>
  <si>
    <t>237.4</t>
  </si>
  <si>
    <t>ACCRUED INT-PAST SERVICE LIABILITY</t>
  </si>
  <si>
    <t>237.6</t>
  </si>
  <si>
    <t>ACCRUED INTEREST- COBANK LTD</t>
  </si>
  <si>
    <t>238.2</t>
  </si>
  <si>
    <t>PATRONAGE REFUNDS PAYABLE</t>
  </si>
  <si>
    <t>238.999</t>
  </si>
  <si>
    <t>PATRONAGE CAPITAL CLEARING</t>
  </si>
  <si>
    <t>241.0</t>
  </si>
  <si>
    <t>INCOME TAX WITHHELD - FEDERAL</t>
  </si>
  <si>
    <t>241.1</t>
  </si>
  <si>
    <t>ACCRUED TAXES-EMPLOYEES STATE W/H</t>
  </si>
  <si>
    <t>241.15</t>
  </si>
  <si>
    <t>Accrued Taxes - EE IL State Withholding</t>
  </si>
  <si>
    <t>241.2</t>
  </si>
  <si>
    <t>PADUCAH CITY OCCUPATIONAL TAX</t>
  </si>
  <si>
    <t>241.21</t>
  </si>
  <si>
    <t>MARSHALL CO. OCCUPATIONAL LIC. TAX</t>
  </si>
  <si>
    <t>241.22</t>
  </si>
  <si>
    <t>MARSHALL CO. OCC. LIC. TAX-SCHOOLS</t>
  </si>
  <si>
    <t>241.23</t>
  </si>
  <si>
    <t>MCCRACKEN CO. OCCUPATIONAL TAX</t>
  </si>
  <si>
    <t>241.24</t>
  </si>
  <si>
    <t>BALLARD CO. OCCUPATIONAL TAX</t>
  </si>
  <si>
    <t>241.25</t>
  </si>
  <si>
    <t>GRAVES CO. OCCUPATIONAL TAX</t>
  </si>
  <si>
    <t>241.26</t>
  </si>
  <si>
    <t>LIVINGSTON CO.-OCCUPATIONAL TAX</t>
  </si>
  <si>
    <t>241.27</t>
  </si>
  <si>
    <t>CALVERT CITY-OCCUPATIONAL TAX</t>
  </si>
  <si>
    <t>241.3</t>
  </si>
  <si>
    <t>ACCRUED TAXES- BALLARD CO. SCHOOL</t>
  </si>
  <si>
    <t>241.31</t>
  </si>
  <si>
    <t>ACCRUED TAXES- CARLISLE CO. SCHOOL</t>
  </si>
  <si>
    <t>241.32</t>
  </si>
  <si>
    <t>ACCRUED TAXES- GRAVES CO. SCHOOL</t>
  </si>
  <si>
    <t>241.33</t>
  </si>
  <si>
    <t>ACCRUED TAXES-LIVINGSTON CO. SCHOOL</t>
  </si>
  <si>
    <t>241.34</t>
  </si>
  <si>
    <t>ACCRUED TAXES-MCCRACKEN CO. SCHOOL</t>
  </si>
  <si>
    <t>241.35</t>
  </si>
  <si>
    <t>ACCRUED TAXES- MARSHALL CO. SCHOOL</t>
  </si>
  <si>
    <t>241.36</t>
  </si>
  <si>
    <t>School Tax Clearing for Refunds</t>
  </si>
  <si>
    <t>242.1</t>
  </si>
  <si>
    <t>ACCRUED RENTALS</t>
  </si>
  <si>
    <t>242.2</t>
  </si>
  <si>
    <t>ACCRUED PAYROLL</t>
  </si>
  <si>
    <t>242.3</t>
  </si>
  <si>
    <t>ACCRUED COMPENSATED ABSENCES</t>
  </si>
  <si>
    <t>242.35</t>
  </si>
  <si>
    <t>Accrued Non-Productive Wages</t>
  </si>
  <si>
    <t>242.4</t>
  </si>
  <si>
    <t>ACCRUED INSURANCE</t>
  </si>
  <si>
    <t>242.5</t>
  </si>
  <si>
    <t>ACCRUED AUDITORS EXPENSE</t>
  </si>
  <si>
    <t>252.0</t>
  </si>
  <si>
    <t>CUSTOMER ADVANCES FOR CONSTRUCTION</t>
  </si>
  <si>
    <t>253.0</t>
  </si>
  <si>
    <t>OTHER DEFERRED CREDITS</t>
  </si>
  <si>
    <t>253.05</t>
  </si>
  <si>
    <t>OTHER DEFFERED CR - CAP. CR. REFUND</t>
  </si>
  <si>
    <t>253.1</t>
  </si>
  <si>
    <t>OTHER DEFFERED CR - URD ADVANCE PMT</t>
  </si>
  <si>
    <t>253.2</t>
  </si>
  <si>
    <t>FEMA DISALLOWANCE RESERVE</t>
  </si>
  <si>
    <t>360.0</t>
  </si>
  <si>
    <t>DIST PLANT - LAND AND LAND RIGHTS</t>
  </si>
  <si>
    <t>362.0</t>
  </si>
  <si>
    <t>DIST PLANT - SUBSTATION EQUIPMENT</t>
  </si>
  <si>
    <t>362.161</t>
  </si>
  <si>
    <t>DIST PLANT - SUBSTATN SCADA HARDWRE</t>
  </si>
  <si>
    <t>362.162</t>
  </si>
  <si>
    <t>DIST PLANT - SUBSTATN SCADA SOFTWRE</t>
  </si>
  <si>
    <t>364.0</t>
  </si>
  <si>
    <t>DIST PLANT - POLES, TOWERS, FIXTURES</t>
  </si>
  <si>
    <t>365.0</t>
  </si>
  <si>
    <t>DIST PLANT - OH CONDUCTR &amp; DEVICES</t>
  </si>
  <si>
    <t>366.0</t>
  </si>
  <si>
    <t>DIST PLANT - UNDERGROUND CONDUIT</t>
  </si>
  <si>
    <t>367.0</t>
  </si>
  <si>
    <t>DIST PLANT - URD CONDUCTR &amp; DEVICES</t>
  </si>
  <si>
    <t>368.0</t>
  </si>
  <si>
    <t>DIST PLANT - LINE TRANSFORMERS</t>
  </si>
  <si>
    <t>369.0</t>
  </si>
  <si>
    <t>DIST PLANT - SERVICES</t>
  </si>
  <si>
    <t>370.0</t>
  </si>
  <si>
    <t>DIST PLANT - METERS</t>
  </si>
  <si>
    <t>370.1</t>
  </si>
  <si>
    <t>DIST PLANT - AMI METERS</t>
  </si>
  <si>
    <t>370.161</t>
  </si>
  <si>
    <t>DIST PLANT - AMI HARDWARE</t>
  </si>
  <si>
    <t>370.162</t>
  </si>
  <si>
    <t>DIST PLANT - AMI SOFTWARE</t>
  </si>
  <si>
    <t>370.2</t>
  </si>
  <si>
    <t>DIST PLANT - AMI SUB &amp; OTHER EQUIP</t>
  </si>
  <si>
    <t>371.0</t>
  </si>
  <si>
    <t>DIST PLANT - INSTAL ON CUST PREMISE</t>
  </si>
  <si>
    <t>372.0</t>
  </si>
  <si>
    <t>DIST PLANT - LSD PROP ON CUST PREM</t>
  </si>
  <si>
    <t>373.0</t>
  </si>
  <si>
    <t>DIST PLANT - ST LIGHT &amp; SIGN SYS</t>
  </si>
  <si>
    <t>389.0</t>
  </si>
  <si>
    <t>GEN PLT - LAND AND LAND RIGHTS</t>
  </si>
  <si>
    <t>390.0</t>
  </si>
  <si>
    <t>GEN PLT - STRUCTURES &amp; IMPROVEMENTS</t>
  </si>
  <si>
    <t>391.0</t>
  </si>
  <si>
    <t>GEN PLT - OFFICE FURNITURE &amp; EQUIP</t>
  </si>
  <si>
    <t>391.1</t>
  </si>
  <si>
    <t>GEN PLT - COMPUTER EQUIP/ SOFTWARE</t>
  </si>
  <si>
    <t>392.0</t>
  </si>
  <si>
    <t>GEN PLT - UTILITY TRANSP. EQUIP.</t>
  </si>
  <si>
    <t>392.1</t>
  </si>
  <si>
    <t>GEN PLT - LIGHT DUTY TRANSP. EQUIP</t>
  </si>
  <si>
    <t>393.0</t>
  </si>
  <si>
    <t>GEN PLT - STORES EQUIPMENT</t>
  </si>
  <si>
    <t>394.0</t>
  </si>
  <si>
    <t>GEN PLT - TOOLS, SHOP, GARAGE EQUIP</t>
  </si>
  <si>
    <t>395.0</t>
  </si>
  <si>
    <t>GEN PLT - LABORATORY EQUIPMENT</t>
  </si>
  <si>
    <t>396.0</t>
  </si>
  <si>
    <t>GEN PLT - POWER OPERATED EQUIPMENT</t>
  </si>
  <si>
    <t>397.0</t>
  </si>
  <si>
    <t>GEN PLT - COMMUNICATIONS EQUIPMENT</t>
  </si>
  <si>
    <t>398.0</t>
  </si>
  <si>
    <t>GEN PLT - MISCELLANEOUS EQUIPMENT</t>
  </si>
  <si>
    <t>403.6</t>
  </si>
  <si>
    <t>DEPR. EXP. - DISTRIBUTION PLANT</t>
  </si>
  <si>
    <t>403.7</t>
  </si>
  <si>
    <t>DEPR. EXP. - GENERAL PLANT</t>
  </si>
  <si>
    <t>408.7</t>
  </si>
  <si>
    <t>PUBLIC SERV. COMM.(PSC) ASSESSMENT</t>
  </si>
  <si>
    <t>411.6</t>
  </si>
  <si>
    <t>GAINS FROM DISPOSITION OF UTILITY PLANT</t>
  </si>
  <si>
    <t>415.0</t>
  </si>
  <si>
    <t>REV/POWER PLUS CR CARD ROYALTIES</t>
  </si>
  <si>
    <t>416.0</t>
  </si>
  <si>
    <t>COST &amp; EXPENSES/POWER PLUS CR CARD</t>
  </si>
  <si>
    <t>417.0</t>
  </si>
  <si>
    <t>Misc Income - Material Sales</t>
  </si>
  <si>
    <t>417.1</t>
  </si>
  <si>
    <t>EXPENSES OF NONUTILITY OPERATIONS</t>
  </si>
  <si>
    <t>417.11</t>
  </si>
  <si>
    <t>CUSTOMER SERVICE COSTS-LONG DIST</t>
  </si>
  <si>
    <t>417.12</t>
  </si>
  <si>
    <t>ADMIN &amp; GENERAL COSTS- LONG DIST</t>
  </si>
  <si>
    <t>418.0</t>
  </si>
  <si>
    <t>EXPENSES OF NON-UTILITY PROPERTY</t>
  </si>
  <si>
    <t>418.05</t>
  </si>
  <si>
    <t>REVENUES FROM NON-UTILITY PROPERTY</t>
  </si>
  <si>
    <t>418.1</t>
  </si>
  <si>
    <t>EQUITY IN EARNINGS- SUB. COMPANIES</t>
  </si>
  <si>
    <t>419.0</t>
  </si>
  <si>
    <t>INTEREST INCOME</t>
  </si>
  <si>
    <t>419.01</t>
  </si>
  <si>
    <t>INTEREST INCOME - ACCIDENTS</t>
  </si>
  <si>
    <t>419.6</t>
  </si>
  <si>
    <t>INTEREST INCOME - CUSHION OF CREDIT</t>
  </si>
  <si>
    <t>421.0</t>
  </si>
  <si>
    <t>MISCELLEANOUS NON-OPERATING INCOME</t>
  </si>
  <si>
    <t>421.1</t>
  </si>
  <si>
    <t>GAINS ON DISPOSITION OF PROPTY</t>
  </si>
  <si>
    <t>421.11</t>
  </si>
  <si>
    <t>LOSS ON DISPOSITION OF PROPERTY</t>
  </si>
  <si>
    <t>424.0</t>
  </si>
  <si>
    <t>OTHER CAP. CRS. &amp; PATR. CAP. ALLOC</t>
  </si>
  <si>
    <t>426.1</t>
  </si>
  <si>
    <t>MSC INCOME DEDUCTIONS - DONATIONS</t>
  </si>
  <si>
    <t>426.3</t>
  </si>
  <si>
    <t>Penalty Expense</t>
  </si>
  <si>
    <t>426.5</t>
  </si>
  <si>
    <t>MSC INCOME DEDUCTIONS - WRITE OFFS</t>
  </si>
  <si>
    <t>427.1</t>
  </si>
  <si>
    <t>INTEREST ON LONG TERM DEBT - RUS</t>
  </si>
  <si>
    <t>427.105</t>
  </si>
  <si>
    <t>INT. ON LONG TERM DEBT - RUS/FFB</t>
  </si>
  <si>
    <t>427.5</t>
  </si>
  <si>
    <t>INTEREST ON LONG-TERM DEBT - CFC</t>
  </si>
  <si>
    <t>427.6</t>
  </si>
  <si>
    <t>INT. ON LTD - COBANK</t>
  </si>
  <si>
    <t>431.0</t>
  </si>
  <si>
    <t>INTEREST EXP-SHORT TERM- COBANK</t>
  </si>
  <si>
    <t>431.01</t>
  </si>
  <si>
    <t>INTEREST EXP-SHORT TERM - CFC</t>
  </si>
  <si>
    <t>431.02</t>
  </si>
  <si>
    <t>INTEREST EXP-SHORT TERM - GMAC</t>
  </si>
  <si>
    <t>431.1</t>
  </si>
  <si>
    <t>INTEREST EXPENSE/CUSTOMER DEPOSITS</t>
  </si>
  <si>
    <t>431.15</t>
  </si>
  <si>
    <t>INTEREST EXP - RATE REFUNDS</t>
  </si>
  <si>
    <t>431.2</t>
  </si>
  <si>
    <t>INTEREST EXP - PAST SERVICE LIABILITY</t>
  </si>
  <si>
    <t>431.3</t>
  </si>
  <si>
    <t>INTEREST EXPENSE - TAXES</t>
  </si>
  <si>
    <t>440.1</t>
  </si>
  <si>
    <t>RESIDENTIAL SALES</t>
  </si>
  <si>
    <t>440.105</t>
  </si>
  <si>
    <t>RESIDENTIAL SALES - GREEN POWER</t>
  </si>
  <si>
    <t>441.0</t>
  </si>
  <si>
    <t>IRRIGATION SALES</t>
  </si>
  <si>
    <t>441.005</t>
  </si>
  <si>
    <t>IRRIGATION SALES - GREEN POWER</t>
  </si>
  <si>
    <t>442.1</t>
  </si>
  <si>
    <t>SMALL COMMERCIAL (UNDER 1000 KVA)</t>
  </si>
  <si>
    <t>442.105</t>
  </si>
  <si>
    <t>SMALL COMMERICAL - GREEN POWER</t>
  </si>
  <si>
    <t>442.2</t>
  </si>
  <si>
    <t>LARGE COMMERCIAL (OVER 1000 KVA)</t>
  </si>
  <si>
    <t>442.205</t>
  </si>
  <si>
    <t>LARGE COMMERCIAL - GREEN POWER</t>
  </si>
  <si>
    <t>442.21</t>
  </si>
  <si>
    <t>INDUSTRIAL - SHELL PIPELINE</t>
  </si>
  <si>
    <t>442.22</t>
  </si>
  <si>
    <t>INDUSTRIAL-VULCAN MATERIALS</t>
  </si>
  <si>
    <t>444.0</t>
  </si>
  <si>
    <t>PUBLIC STREET &amp; HIGHWAY LIGHTING</t>
  </si>
  <si>
    <t>444.005</t>
  </si>
  <si>
    <t>PUBLIC STREET/HWY LGTNG - GREEN PWR</t>
  </si>
  <si>
    <t>445.0</t>
  </si>
  <si>
    <t>OTHER SALES TO PUBLIC AUTHORITIES</t>
  </si>
  <si>
    <t>445.005</t>
  </si>
  <si>
    <t>SALES- PUBLIC AUTHORITIE -GREEN PWR</t>
  </si>
  <si>
    <t>450.0</t>
  </si>
  <si>
    <t>PENALTIES  (ACCT. REC. - ELECTRIC)</t>
  </si>
  <si>
    <t>451.0</t>
  </si>
  <si>
    <t>MISC SERV REV. - CONNECT &amp; RECONNECT FEE</t>
  </si>
  <si>
    <t>451.1</t>
  </si>
  <si>
    <t>MISC SERVICE REVENUE-COLLECTIONS</t>
  </si>
  <si>
    <t>451.2</t>
  </si>
  <si>
    <t>MISC SERV REV-NOT USED</t>
  </si>
  <si>
    <t>451.21</t>
  </si>
  <si>
    <t>MISC SERV REV - AFTER HR CONNECTION</t>
  </si>
  <si>
    <t>451.3</t>
  </si>
  <si>
    <t>MISC SERVICE REVENUE-RET CHECKS</t>
  </si>
  <si>
    <t>451.4</t>
  </si>
  <si>
    <t>MISC SERV REV- LATE PYMT-ERC LOANS</t>
  </si>
  <si>
    <t>451.5</t>
  </si>
  <si>
    <t>MISC SERV REV - AMR INSTALLATION</t>
  </si>
  <si>
    <t>451.6</t>
  </si>
  <si>
    <t>MISC SERV REV - AMR MONTHLY CHARGE</t>
  </si>
  <si>
    <t>451.7</t>
  </si>
  <si>
    <t>MISC SERV - REV SEC. LIGHT REPAIR</t>
  </si>
  <si>
    <t>454.0</t>
  </si>
  <si>
    <t>RENT FROM ELECTRIC PROPERTY</t>
  </si>
  <si>
    <t>456.0</t>
  </si>
  <si>
    <t>OTHER ELECTRIC REVENUES</t>
  </si>
  <si>
    <t>456.1</t>
  </si>
  <si>
    <t>OTHER ELECTRIC REVENUES-LEASE</t>
  </si>
  <si>
    <t>555.0</t>
  </si>
  <si>
    <t>PURCHASED POWER</t>
  </si>
  <si>
    <t>555.1</t>
  </si>
  <si>
    <t>PURCHASED POWER (COOP USAGE)</t>
  </si>
  <si>
    <t>580.0</t>
  </si>
  <si>
    <t>OPERATION SUPERVISION &amp; ENGINEERING</t>
  </si>
  <si>
    <t>580.8</t>
  </si>
  <si>
    <t>OP &amp; ENG. SPRVSNG- NISC TRAINING</t>
  </si>
  <si>
    <t>581.0</t>
  </si>
  <si>
    <t>LOAD DISPATCHING EXPENSE</t>
  </si>
  <si>
    <t>582.0</t>
  </si>
  <si>
    <t>SUBSTATION EXPENSES</t>
  </si>
  <si>
    <t>582.3</t>
  </si>
  <si>
    <t>STATION EXP - SCADA COMMUNICATION</t>
  </si>
  <si>
    <t>583.0</t>
  </si>
  <si>
    <t>Overhead Line Expense</t>
  </si>
  <si>
    <t>583.1</t>
  </si>
  <si>
    <t>OH LINE EXP.-PCB TEST &amp; INSPECTION</t>
  </si>
  <si>
    <t>583.2</t>
  </si>
  <si>
    <t>OVERHEAD LINE EXPENSE-LINE PATROL</t>
  </si>
  <si>
    <t>583.3</t>
  </si>
  <si>
    <t>OH LINE EXP-OIL SP CLEANUP/100 REG</t>
  </si>
  <si>
    <t>584.0</t>
  </si>
  <si>
    <t>UNDERGROUND LINE EXPENSES</t>
  </si>
  <si>
    <t>584.2</t>
  </si>
  <si>
    <t>UNDERGROUND LINE EXPENS-LINE PATROL</t>
  </si>
  <si>
    <t>585.0</t>
  </si>
  <si>
    <t>STREET LIGHTING EXPENSES</t>
  </si>
  <si>
    <t>586.0</t>
  </si>
  <si>
    <t>METER EXPENSES</t>
  </si>
  <si>
    <t>586.1</t>
  </si>
  <si>
    <t>METER EXP.-ROUTINE CONN. &amp; DISCON</t>
  </si>
  <si>
    <t>586.2</t>
  </si>
  <si>
    <t>METER RECORDS - PREP. &amp; MAINT.</t>
  </si>
  <si>
    <t>587.0</t>
  </si>
  <si>
    <t>CUSTOMER INSTALLATION EXPENSES</t>
  </si>
  <si>
    <t>588.0</t>
  </si>
  <si>
    <t>MISC DIST EXPENSES-LABOR &amp; O/H</t>
  </si>
  <si>
    <t>588.1</t>
  </si>
  <si>
    <t>MISC DIST EXP-OFFICE SUPPLIES/EXP</t>
  </si>
  <si>
    <t>588.2</t>
  </si>
  <si>
    <t>OTHER MISCELLANEOUS DISTRIBUT EXP</t>
  </si>
  <si>
    <t>588.3</t>
  </si>
  <si>
    <t>MISC. DISTRIBUTION - MAPPING COSTS</t>
  </si>
  <si>
    <t>588.4</t>
  </si>
  <si>
    <t>MISCELLANEOUS DIST. EXP. - STORM</t>
  </si>
  <si>
    <t>588.45</t>
  </si>
  <si>
    <t>MISC. DIST. EXP. - STORM REGULAR HR</t>
  </si>
  <si>
    <t>588.8</t>
  </si>
  <si>
    <t>MISC DIST-LABOR &amp; OH NISC TRAINING</t>
  </si>
  <si>
    <t>590.0</t>
  </si>
  <si>
    <t>MAINTENANCE SUPERVISION &amp; ENGINEER</t>
  </si>
  <si>
    <t>592.0</t>
  </si>
  <si>
    <t>MAINTENANCE OF STATION EQUIPMENT</t>
  </si>
  <si>
    <t>592.1</t>
  </si>
  <si>
    <t>STATION MAINT. - SCADA COMM. EQUIP.</t>
  </si>
  <si>
    <t>592.2</t>
  </si>
  <si>
    <t>MAINTENANCE OF STATION EQUIPMENT - Storm</t>
  </si>
  <si>
    <t>593.0</t>
  </si>
  <si>
    <t>MAINTENANCE OF OVERHEAD LINES</t>
  </si>
  <si>
    <t>593.1</t>
  </si>
  <si>
    <t>MAINT OF OVERHEAD LINES - STORMS</t>
  </si>
  <si>
    <t>593.2</t>
  </si>
  <si>
    <t>Not Used-MAINTENANCE - SECURITY LIGHTS</t>
  </si>
  <si>
    <t>593.3</t>
  </si>
  <si>
    <t>MAINT OF OH LINES - TREE TRIMMING</t>
  </si>
  <si>
    <t>593.305</t>
  </si>
  <si>
    <t>MAINT OH LINES - TREE TRIM - STORM</t>
  </si>
  <si>
    <t>593.5</t>
  </si>
  <si>
    <t>MAINT OF OVERHEAD LINES-LINE PATROL</t>
  </si>
  <si>
    <t>593.6</t>
  </si>
  <si>
    <t>MAINT. OH - POLE INSPECTIONS/TRMNT</t>
  </si>
  <si>
    <t>594.0</t>
  </si>
  <si>
    <t>MAINTENANCE OF UNDERGROUND LINES</t>
  </si>
  <si>
    <t>594.1</t>
  </si>
  <si>
    <t>MAINTENANCE OF UNDERGROUND LINES - Storm</t>
  </si>
  <si>
    <t>595.0</t>
  </si>
  <si>
    <t>MAINTENANCE OF LINE TRANSFORMERS</t>
  </si>
  <si>
    <t>596.0</t>
  </si>
  <si>
    <t>MAINTENANCE OF OUTDOOR LIGHTING</t>
  </si>
  <si>
    <t>597.0</t>
  </si>
  <si>
    <t>MAINTENANCE OF METERS</t>
  </si>
  <si>
    <t>597.1</t>
  </si>
  <si>
    <t>MAINTENANCE OF AMI METERS</t>
  </si>
  <si>
    <t>597.2</t>
  </si>
  <si>
    <t>MAINTENANCE OF AMI EQUIPMENT</t>
  </si>
  <si>
    <t>597.25</t>
  </si>
  <si>
    <t>AMI Maintenance- Tracking</t>
  </si>
  <si>
    <t>598.0</t>
  </si>
  <si>
    <t>MAINT. OF MSC. DISTRIBUTION PLANT</t>
  </si>
  <si>
    <t>598.1</t>
  </si>
  <si>
    <t>MAINT OF MSC DIST PLANT-TELE.LINES</t>
  </si>
  <si>
    <t>901.0</t>
  </si>
  <si>
    <t>SUPERVISION OF CUSTOMER ACCOUNTS</t>
  </si>
  <si>
    <t>902.0</t>
  </si>
  <si>
    <t>METER READING EXPENSES</t>
  </si>
  <si>
    <t>902.1</t>
  </si>
  <si>
    <t>METER READING EXPENSES-SYSTEM</t>
  </si>
  <si>
    <t>903.0</t>
  </si>
  <si>
    <t>CUSTOMER RECORDS &amp; COLLECTION EXP.</t>
  </si>
  <si>
    <t>903.1</t>
  </si>
  <si>
    <t>CUSTOMER RCDS.&amp; COLL.-OVER &amp; SHORT</t>
  </si>
  <si>
    <t>903.2</t>
  </si>
  <si>
    <t>CUST.RCDS &amp; COLL. - COMPLAINTS, ADJ</t>
  </si>
  <si>
    <t>903.3</t>
  </si>
  <si>
    <t>CUST RCDS &amp; COLL - CONNECTS &amp; DISC</t>
  </si>
  <si>
    <t>903.4</t>
  </si>
  <si>
    <t>CUST RCDS &amp; COLL - DELINQUENT ACCTS</t>
  </si>
  <si>
    <t>903.41</t>
  </si>
  <si>
    <t>DELINQUENT ACCTS OVER 30 DAYS</t>
  </si>
  <si>
    <t>903.5</t>
  </si>
  <si>
    <t>CUST RECORDS - DOCUMENT SCANNING</t>
  </si>
  <si>
    <t>903.6</t>
  </si>
  <si>
    <t>CREDIT CARD FEES</t>
  </si>
  <si>
    <t>903.7</t>
  </si>
  <si>
    <t>CUSTOMER RECORDS - AMI</t>
  </si>
  <si>
    <t>903.8</t>
  </si>
  <si>
    <t>CUSTOMER RECORDS - NISC TRAINING</t>
  </si>
  <si>
    <t>904.0</t>
  </si>
  <si>
    <t>UNCOLLECTIBLE ACCOUNTS EXPENSES</t>
  </si>
  <si>
    <t>904.1</t>
  </si>
  <si>
    <t>UNCOLLECTIBLE ACC EXP-CREDIT BUREAU</t>
  </si>
  <si>
    <t>907.0</t>
  </si>
  <si>
    <t>CUSTOMER SERVICE - SUPERVISION</t>
  </si>
  <si>
    <t>908.0</t>
  </si>
  <si>
    <t>CUSTOMER ASSISTANCE EXPENSES</t>
  </si>
  <si>
    <t>908.51</t>
  </si>
  <si>
    <t>CUSTOMER ASSISTANCE EXPENSE-FOOD</t>
  </si>
  <si>
    <t>908.56</t>
  </si>
  <si>
    <t>CUSTOMER ASSISTANCE EXPENSE-PRIZES</t>
  </si>
  <si>
    <t>908.64</t>
  </si>
  <si>
    <t>CUST ASST EXP-PRINTING-APPLICATIONS</t>
  </si>
  <si>
    <t>909.0</t>
  </si>
  <si>
    <t>INFORMATION &amp; INSTRUCTIONAL EXPENSE</t>
  </si>
  <si>
    <t>909.4</t>
  </si>
  <si>
    <t>MEDIA AD EXPENSE - MISCELLANEOUS</t>
  </si>
  <si>
    <t>909.41</t>
  </si>
  <si>
    <t>ADV.- SAFETY OR CONSV - NEWSPAPER</t>
  </si>
  <si>
    <t>909.42</t>
  </si>
  <si>
    <t>ADV.- SAFETY OR CONSV - RADIO</t>
  </si>
  <si>
    <t>909.43</t>
  </si>
  <si>
    <t>ADVERTISING - SAFETY OR CONSV. - TV</t>
  </si>
  <si>
    <t>909.44</t>
  </si>
  <si>
    <t>ADV.- SAFETY OR CONSV - PERIODICALS</t>
  </si>
  <si>
    <t>909.45</t>
  </si>
  <si>
    <t>ADV.- SAFETY OR CONSV - DIRECTORIES</t>
  </si>
  <si>
    <t>909.6</t>
  </si>
  <si>
    <t>ADVERTISING - SAFETY OR CONS-MISC</t>
  </si>
  <si>
    <t>909.61</t>
  </si>
  <si>
    <t>ADV.-SAFETY OR CONSV - BROCHURES</t>
  </si>
  <si>
    <t>910.0</t>
  </si>
  <si>
    <t>MSC CUSTOMER SVC &amp; INFORMATION EXP</t>
  </si>
  <si>
    <t>911.0</t>
  </si>
  <si>
    <t>CUSTOMER SERVICE-SUPERVISOR SALES</t>
  </si>
  <si>
    <t>912.0</t>
  </si>
  <si>
    <t>DEMONSTRATING &amp; SELLING EXPENSES</t>
  </si>
  <si>
    <t>912.1</t>
  </si>
  <si>
    <t>INCENTIVE - Touchstone Home</t>
  </si>
  <si>
    <t>912.15</t>
  </si>
  <si>
    <t>INCENTIVE - PILOT COMMERCIAL EE</t>
  </si>
  <si>
    <t>912.16</t>
  </si>
  <si>
    <t>INCENTIVE-COMMERCIAL-HI-EFFCNCY LIGHTS</t>
  </si>
  <si>
    <t>912.165</t>
  </si>
  <si>
    <t>INCENTIVE-COMMERCIAL/INDUSTRIAL GENERAL</t>
  </si>
  <si>
    <t>912.2</t>
  </si>
  <si>
    <t>INCENTIVE - HVAC REPLACEMENT</t>
  </si>
  <si>
    <t>912.3</t>
  </si>
  <si>
    <t>INCENTIVE - ELECTRIC WATER HEATER</t>
  </si>
  <si>
    <t>912.4</t>
  </si>
  <si>
    <t>INCENTIVE - WASHING MACHINE</t>
  </si>
  <si>
    <t>912.41</t>
  </si>
  <si>
    <t>INCENTIVE -REFRIGERATOR REPLACEMENT</t>
  </si>
  <si>
    <t>912.42</t>
  </si>
  <si>
    <t>INCENTIVE- HVAC TUNE-UP RESIDENTIAL</t>
  </si>
  <si>
    <t>912.425</t>
  </si>
  <si>
    <t>INCENTIVE - HVAC TUNE-UP COMMERCIAL</t>
  </si>
  <si>
    <t>912.43</t>
  </si>
  <si>
    <t>INCENTIVE - RESIDENTIAL WEATHERIZATION</t>
  </si>
  <si>
    <t>912.44</t>
  </si>
  <si>
    <t>INCENTIVE - CFLS</t>
  </si>
  <si>
    <t>912.47</t>
  </si>
  <si>
    <t>Incentive-EE Outdoor Lighting</t>
  </si>
  <si>
    <t>912.56</t>
  </si>
  <si>
    <t>DEMO &amp; SELLING - PRIZES</t>
  </si>
  <si>
    <t>912.6</t>
  </si>
  <si>
    <t>DEMO &amp; SELLING - PRINTING/MISC</t>
  </si>
  <si>
    <t>912.7</t>
  </si>
  <si>
    <t>DEMO &amp; SELLING - EMBOSSED ITEMS</t>
  </si>
  <si>
    <t>912.8</t>
  </si>
  <si>
    <t>DEMO &amp; SELLING - COOP MONTH</t>
  </si>
  <si>
    <t>912.9</t>
  </si>
  <si>
    <t>BIG RIVERS REIMB. - ENERGY PROGRAM</t>
  </si>
  <si>
    <t>913.0</t>
  </si>
  <si>
    <t>ADVERTISING EXPENSES</t>
  </si>
  <si>
    <t>913.4</t>
  </si>
  <si>
    <t>ADVERTISING - MISCELLANEOUS</t>
  </si>
  <si>
    <t>913.41</t>
  </si>
  <si>
    <t>ADVERTISING - NEWSPAPER</t>
  </si>
  <si>
    <t>913.42</t>
  </si>
  <si>
    <t>ADVERTISING - RADIO</t>
  </si>
  <si>
    <t>913.43</t>
  </si>
  <si>
    <t>ADVERTISING - TELEVISION</t>
  </si>
  <si>
    <t>913.44</t>
  </si>
  <si>
    <t>ADVERTISING - PERIODICALS</t>
  </si>
  <si>
    <t>913.45</t>
  </si>
  <si>
    <t>ADVERTISING - DIRECTORIES</t>
  </si>
  <si>
    <t>913.6</t>
  </si>
  <si>
    <t>ADVERTISING - MEMBER NEWSLETTERS</t>
  </si>
  <si>
    <t>913.62</t>
  </si>
  <si>
    <t>SALES &amp; PROMO EXP-MEMBER NEWSLETTER</t>
  </si>
  <si>
    <t>920.0</t>
  </si>
  <si>
    <t>ADMINISTRATIVE &amp; GENERAL SALARIES</t>
  </si>
  <si>
    <t>920.01</t>
  </si>
  <si>
    <t>ADMIN &amp; GEN. - JOINT USE SALARIES</t>
  </si>
  <si>
    <t>920.015</t>
  </si>
  <si>
    <t>ADMIN &amp; GEN - FEMA COSTS</t>
  </si>
  <si>
    <t>920.02</t>
  </si>
  <si>
    <t>ADMINS. &amp; GENERAL EXPENSES - SAFETY</t>
  </si>
  <si>
    <t>920.1</t>
  </si>
  <si>
    <t>ADMIN. &amp; GEN. SALARIES - MANAGER</t>
  </si>
  <si>
    <t>920.5</t>
  </si>
  <si>
    <t>ADMIN. &amp; GEN. SALARIES - SCANNING</t>
  </si>
  <si>
    <t>920.8</t>
  </si>
  <si>
    <t>ADMIN &amp; GEN. WAGES - NISC TRAINING</t>
  </si>
  <si>
    <t>921.0</t>
  </si>
  <si>
    <t>OFFICE SUPPLIES AND EXPENSES</t>
  </si>
  <si>
    <t>921.1</t>
  </si>
  <si>
    <t>OFFICE SUPPLIES &amp; EXP. - MANAGER</t>
  </si>
  <si>
    <t>923.0</t>
  </si>
  <si>
    <t>OUTSIDE SERVICES</t>
  </si>
  <si>
    <t>923.2</t>
  </si>
  <si>
    <t>OUTSIDE SERVICES-ECONOMIC DEVELOP</t>
  </si>
  <si>
    <t>923.201</t>
  </si>
  <si>
    <t>OUTSIDE SERVICES - SECURITY</t>
  </si>
  <si>
    <t>924.0</t>
  </si>
  <si>
    <t>PROPERTY INSURANCE</t>
  </si>
  <si>
    <t>925.0</t>
  </si>
  <si>
    <t>INJURIES AND DAMAGES</t>
  </si>
  <si>
    <t>926.0</t>
  </si>
  <si>
    <t>EMPLOYEE PENSIONS &amp; BENEFITS-HOSP</t>
  </si>
  <si>
    <t>926.1</t>
  </si>
  <si>
    <t>EMPLOYEE UNIFORM EXPENSES</t>
  </si>
  <si>
    <t>926.2</t>
  </si>
  <si>
    <t>OTHER EMPLOYEE PENSIONS &amp; BENEFIT</t>
  </si>
  <si>
    <t>928.0</t>
  </si>
  <si>
    <t>REGULATORY COMMISSION EXPENSES</t>
  </si>
  <si>
    <t>930.1</t>
  </si>
  <si>
    <t>GENERAL ADVERTISING EXPENSES</t>
  </si>
  <si>
    <t>930.2</t>
  </si>
  <si>
    <t>MISCELLANEOUS GENERAL EXPENSES</t>
  </si>
  <si>
    <t>930.201</t>
  </si>
  <si>
    <t>ECONOMIC DEVELOPMENT-MISCELLANEOUS</t>
  </si>
  <si>
    <t>930.202</t>
  </si>
  <si>
    <t>ECONOMIC DEVELOPMENT-BALLARD</t>
  </si>
  <si>
    <t>930.203</t>
  </si>
  <si>
    <t>ECONOMIC DEVELOPMENT-GRAVES</t>
  </si>
  <si>
    <t>930.204</t>
  </si>
  <si>
    <t>ECONOMIC DEVELOPMENT-LIVINGSTON</t>
  </si>
  <si>
    <t>930.205</t>
  </si>
  <si>
    <t>ECONOMIC DEVELOPMENT-MARSHALL</t>
  </si>
  <si>
    <t>930.206</t>
  </si>
  <si>
    <t>ECONOMIC DEVELOPMENT-MCCRACKEN</t>
  </si>
  <si>
    <t>930.208</t>
  </si>
  <si>
    <t>MISC. GEN.EXPENSES - SCHOLARSHIPS</t>
  </si>
  <si>
    <t>930.209</t>
  </si>
  <si>
    <t>YOUTH TOUR EXPENSES</t>
  </si>
  <si>
    <t>930.21</t>
  </si>
  <si>
    <t>DIRECTOR'S FEES AND EXPENSES</t>
  </si>
  <si>
    <t>930.219</t>
  </si>
  <si>
    <t>SPECIAL BALLOT MAILING</t>
  </si>
  <si>
    <t>930.22</t>
  </si>
  <si>
    <t>ANNUAL MEETING - OTHER EXPENSES</t>
  </si>
  <si>
    <t>930.224</t>
  </si>
  <si>
    <t>ADVERTISING - ANNUAL MEETING</t>
  </si>
  <si>
    <t>930.225</t>
  </si>
  <si>
    <t>ANNUAL MEETING - PRIZES</t>
  </si>
  <si>
    <t>930.226</t>
  </si>
  <si>
    <t>ANNUAL MEETING - PRINTING</t>
  </si>
  <si>
    <t>930.23</t>
  </si>
  <si>
    <t>MEMBER NEWSLETTER EXPENSE</t>
  </si>
  <si>
    <t>930.3</t>
  </si>
  <si>
    <t>CORP. SPONSORSHIPS &amp; MEMBERSHIPS</t>
  </si>
  <si>
    <t>930.39</t>
  </si>
  <si>
    <t>ADVERTISING PRODUCTION - COSTS</t>
  </si>
  <si>
    <t>930.4</t>
  </si>
  <si>
    <t>930.41</t>
  </si>
  <si>
    <t>930.42</t>
  </si>
  <si>
    <t>930.43</t>
  </si>
  <si>
    <t>930.44</t>
  </si>
  <si>
    <t>930.45</t>
  </si>
  <si>
    <t>ADV. - DIRECTORIES (INCL TELEPHONE)</t>
  </si>
  <si>
    <t>930.6</t>
  </si>
  <si>
    <t>ADVERTISING - PRINTING</t>
  </si>
  <si>
    <t>930.61</t>
  </si>
  <si>
    <t>ADVERTISING - HOME EXPO</t>
  </si>
  <si>
    <t>930.62</t>
  </si>
  <si>
    <t>HOME EXPO OTHER</t>
  </si>
  <si>
    <t>930.66</t>
  </si>
  <si>
    <t>930.9</t>
  </si>
  <si>
    <t>BIG RIVERS REIMB. - ADVERTISING</t>
  </si>
  <si>
    <t>930.91</t>
  </si>
  <si>
    <t>BIG RIVERS REIMB. - SPONSORSHIPS</t>
  </si>
  <si>
    <t>930.92</t>
  </si>
  <si>
    <t>BIG RIVERS REIMB -  EE INCENTIVES</t>
  </si>
  <si>
    <t>935.0</t>
  </si>
  <si>
    <t>MAINTENANCE OF GENERAL PLANT</t>
  </si>
  <si>
    <t>935.1</t>
  </si>
  <si>
    <t>MAINT OF G/P- MAINT. AGREEMENTS</t>
  </si>
  <si>
    <t>935.2</t>
  </si>
  <si>
    <t>MAINT G/P-REPAIRS &amp; SERVICE CALLS</t>
  </si>
  <si>
    <t>935.3</t>
  </si>
  <si>
    <t>MAINT OF G/P - SUPPLIES</t>
  </si>
  <si>
    <t>935.4</t>
  </si>
  <si>
    <t>MAINT OF G/P-BUILDINGS &amp; GROUNDS</t>
  </si>
  <si>
    <t>935.401</t>
  </si>
  <si>
    <t>MAINT BLDG &amp; GROUND-WOOD DISPOSAL</t>
  </si>
  <si>
    <t>935.5</t>
  </si>
  <si>
    <t>MAINT OF G/P- MISCELLANEOUS</t>
  </si>
  <si>
    <t>998.0</t>
  </si>
  <si>
    <t>998 CLEARING</t>
  </si>
  <si>
    <t>998.1</t>
  </si>
  <si>
    <t>PROFIT CLEARING OPERATING</t>
  </si>
  <si>
    <t>998.2</t>
  </si>
  <si>
    <t>PROFIT CLEARING NON-OPERATING</t>
  </si>
  <si>
    <t>999.0</t>
  </si>
  <si>
    <t>999 CLEARING</t>
  </si>
  <si>
    <t>999.999</t>
  </si>
  <si>
    <t>RAIN DELAY</t>
  </si>
  <si>
    <t>January</t>
  </si>
  <si>
    <t>Beginning</t>
  </si>
  <si>
    <t>Balance</t>
  </si>
  <si>
    <t>Jackson Purchase Energy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</si>
  <si>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</si>
  <si>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</si>
  <si>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</si>
  <si>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</si>
  <si>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</si>
  <si>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</si>
  <si>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</si>
  <si>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</si>
  <si>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</si>
  <si>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</si>
  <si>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</si>
  <si>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</si>
  <si>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Ending</t>
  </si>
  <si>
    <t>YTD ck</t>
  </si>
  <si>
    <t>Bal ck</t>
  </si>
  <si>
    <t xml:space="preserve">Exhibit 32 </t>
  </si>
  <si>
    <t>Trial Balance - 12-months ending December 2017</t>
  </si>
  <si>
    <t>Case No. 2019-00053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</si>
</sst>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;\-0;0"/>
    <numFmt numFmtId="166" formatCode="_(* #,##0.0_);_(* \(#,##0.0\);_(* &quot;-&quot;??_);_(@_)"/>
    <numFmt numFmtId="167" formatCode="_(* #,##0_);_(* \(#,##0\);_(* &quot;-&quot;??_);_(@_)"/>
  </numFmts>
  <fonts count="36">
    <font>
      <sz val="10"/>
      <color indexed="63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>
      <alignment/>
      <protection locked="0"/>
    </xf>
    <xf numFmtId="41" fontId="0" fillId="0" borderId="0" applyFont="0">
      <alignment/>
      <protection locked="0"/>
    </xf>
    <xf numFmtId="44" fontId="0" fillId="0" borderId="0" applyFont="0">
      <alignment/>
      <protection locked="0"/>
    </xf>
    <xf numFmtId="42" fontId="0" fillId="0" borderId="0" applyFont="0">
      <alignment/>
      <protection locked="0"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>
      <alignment/>
      <protection locked="0"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3" fontId="0" fillId="0" borderId="0" xfId="42" applyFont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3" fontId="1" fillId="0" borderId="10" xfId="42" applyFont="1" applyBorder="1" applyAlignment="1">
      <alignment horizontal="center"/>
      <protection locked="0"/>
    </xf>
    <xf numFmtId="40" fontId="0" fillId="0" borderId="0" xfId="42" applyNumberFormat="1" applyFont="1">
      <alignment/>
      <protection locked="0"/>
    </xf>
    <xf numFmtId="40" fontId="0" fillId="0" borderId="0" xfId="0" applyNumberFormat="1" applyFill="1" applyBorder="1" applyAlignment="1" applyProtection="1">
      <alignment/>
      <protection locked="0"/>
    </xf>
    <xf numFmtId="167" fontId="0" fillId="0" borderId="0" xfId="42" applyNumberFormat="1" applyFont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510"/>
  <sheetViews>
    <sheetView tabSelected="1" zoomScaleSheetLayoutView="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9" sqref="C19"/>
    </sheetView>
  </sheetViews>
  <sheetFormatPr defaultColWidth="9.140625" defaultRowHeight="12.75"/>
  <cols>
    <col min="2" max="2" width="49.7109375" style="0" bestFit="1" customWidth="1"/>
    <col min="3" max="17" width="18.140625" style="0" customWidth="1"/>
    <col min="18" max="18" width="14.57421875" style="0" bestFit="1" customWidth="1"/>
    <col min="19" max="19" width="14.00390625" style="0" hidden="1" customWidth="1"/>
    <col min="20" max="20" width="0" style="0" hidden="1" customWidth="1"/>
    <col min="21" max="21" width="15.00390625" style="0" hidden="1" customWidth="1"/>
    <col min="22" max="22" width="0" style="0" hidden="1" customWidth="1"/>
    <col min="23" max="23" width="12.8515625" style="0" bestFit="1" customWidth="1"/>
  </cols>
  <sheetData>
    <row r="1" ht="12.75">
      <c r="A1" s="1" t="s">
        <v>993</v>
      </c>
    </row>
    <row r="2" ht="12.75">
      <c r="A2" s="1" t="s">
        <v>1009</v>
      </c>
    </row>
    <row r="3" ht="12.75">
      <c r="A3" s="1" t="s">
        <v>1010</v>
      </c>
    </row>
    <row r="4" ht="12.75">
      <c r="A4" s="1" t="s">
        <v>1011</v>
      </c>
    </row>
    <row r="5" ht="12.75">
      <c r="A5" s="3"/>
    </row>
    <row r="6" spans="3:21" ht="12.75">
      <c r="C6" s="5" t="s">
        <v>991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1006</v>
      </c>
      <c r="U6" s="3" t="s">
        <v>1006</v>
      </c>
    </row>
    <row r="7" spans="1:21" ht="12.75">
      <c r="A7" s="4"/>
      <c r="B7" s="4"/>
      <c r="C7" s="6" t="s">
        <v>992</v>
      </c>
      <c r="D7" s="6" t="s">
        <v>990</v>
      </c>
      <c r="E7" s="6" t="s">
        <v>994</v>
      </c>
      <c r="F7" s="6" t="s">
        <v>995</v>
      </c>
      <c r="G7" s="6" t="s">
        <v>996</v>
      </c>
      <c r="H7" s="6" t="s">
        <v>997</v>
      </c>
      <c r="I7" s="6" t="s">
        <v>998</v>
      </c>
      <c r="J7" s="6" t="s">
        <v>999</v>
      </c>
      <c r="K7" s="6" t="s">
        <v>1000</v>
      </c>
      <c r="L7" s="6" t="s">
        <v>1001</v>
      </c>
      <c r="M7" s="6" t="s">
        <v>1002</v>
      </c>
      <c r="N7" s="6" t="s">
        <v>1003</v>
      </c>
      <c r="O7" s="6" t="s">
        <v>1004</v>
      </c>
      <c r="P7" s="6" t="s">
        <v>1005</v>
      </c>
      <c r="Q7" s="2" t="s">
        <v>992</v>
      </c>
      <c r="S7" s="3" t="s">
        <v>1007</v>
      </c>
      <c r="U7" s="3" t="s">
        <v>1008</v>
      </c>
    </row>
    <row r="8" spans="1:22" ht="12.75">
      <c r="A8" s="4" t="s">
        <v>0</v>
      </c>
      <c r="B8" s="4" t="s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v>0</v>
      </c>
      <c r="N8" s="8">
        <v>0</v>
      </c>
      <c r="O8" s="8">
        <v>0</v>
      </c>
      <c r="P8" s="8">
        <f>SUM(D8:O8)</f>
        <v>0</v>
      </c>
      <c r="Q8" s="8">
        <f>+C8+P8</f>
        <v>0</v>
      </c>
      <c r="S8" s="8">
        <v>0</v>
      </c>
      <c r="T8" s="8">
        <f>+S8-P8</f>
        <v>0</v>
      </c>
      <c r="U8" s="8">
        <v>0</v>
      </c>
      <c r="V8" s="8">
        <f>+U8-Q8</f>
        <v>0</v>
      </c>
    </row>
    <row r="9" spans="1:22" ht="12.75">
      <c r="A9" s="4" t="s">
        <v>2</v>
      </c>
      <c r="B9" s="4" t="s">
        <v>3</v>
      </c>
      <c r="C9" s="7">
        <v>431962.26</v>
      </c>
      <c r="D9" s="7">
        <v>-8336.72</v>
      </c>
      <c r="E9" s="7">
        <v>-18889.99</v>
      </c>
      <c r="F9" s="7">
        <v>25430.94</v>
      </c>
      <c r="G9" s="7">
        <v>43000.85</v>
      </c>
      <c r="H9" s="7">
        <v>53616.64</v>
      </c>
      <c r="I9" s="7">
        <v>-63681.08</v>
      </c>
      <c r="J9" s="7">
        <v>38142.97</v>
      </c>
      <c r="K9" s="7">
        <v>13113.19</v>
      </c>
      <c r="L9" s="7">
        <v>-2831.64</v>
      </c>
      <c r="M9" s="8">
        <v>-88555.85</v>
      </c>
      <c r="N9" s="8">
        <v>63184.02</v>
      </c>
      <c r="O9" s="8">
        <v>101831.25</v>
      </c>
      <c r="P9" s="8">
        <f>SUM(D9:O9)</f>
        <v>156024.58</v>
      </c>
      <c r="Q9" s="8">
        <f aca="true" t="shared" si="0" ref="Q9:Q72">+C9+P9</f>
        <v>587986.84</v>
      </c>
      <c r="S9" s="8">
        <v>156024.58</v>
      </c>
      <c r="T9" s="8">
        <f aca="true" t="shared" si="1" ref="T9:T72">+S9-P9</f>
        <v>0</v>
      </c>
      <c r="U9" s="8">
        <v>587986.84</v>
      </c>
      <c r="V9" s="8">
        <f aca="true" t="shared" si="2" ref="V9:V72">+U9-Q9</f>
        <v>0</v>
      </c>
    </row>
    <row r="10" spans="1:22" ht="12.75">
      <c r="A10" s="4" t="s">
        <v>4</v>
      </c>
      <c r="B10" s="4" t="s">
        <v>5</v>
      </c>
      <c r="C10" s="7">
        <v>27089.26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v>0</v>
      </c>
      <c r="N10" s="8">
        <v>0</v>
      </c>
      <c r="O10" s="8">
        <v>0</v>
      </c>
      <c r="P10" s="8">
        <f aca="true" t="shared" si="3" ref="P10:P72">SUM(D10:O10)</f>
        <v>0</v>
      </c>
      <c r="Q10" s="8">
        <f t="shared" si="0"/>
        <v>27089.26</v>
      </c>
      <c r="S10" s="8">
        <v>0</v>
      </c>
      <c r="T10" s="8">
        <f t="shared" si="1"/>
        <v>0</v>
      </c>
      <c r="U10" s="8">
        <v>27089.26</v>
      </c>
      <c r="V10" s="8">
        <f t="shared" si="2"/>
        <v>0</v>
      </c>
    </row>
    <row r="11" spans="1:22" ht="12.75">
      <c r="A11" s="4" t="s">
        <v>6</v>
      </c>
      <c r="B11" s="4" t="s">
        <v>7</v>
      </c>
      <c r="C11" s="7">
        <v>26829.43</v>
      </c>
      <c r="D11" s="7">
        <v>-745.26</v>
      </c>
      <c r="E11" s="7">
        <v>-745.26</v>
      </c>
      <c r="F11" s="7">
        <v>-745.26</v>
      </c>
      <c r="G11" s="7">
        <v>-745.26</v>
      </c>
      <c r="H11" s="7">
        <v>-745.26</v>
      </c>
      <c r="I11" s="7">
        <v>-745.26</v>
      </c>
      <c r="J11" s="7">
        <v>-745.26</v>
      </c>
      <c r="K11" s="7">
        <v>-745.26</v>
      </c>
      <c r="L11" s="7">
        <v>-745.26</v>
      </c>
      <c r="M11" s="8">
        <v>-745.26</v>
      </c>
      <c r="N11" s="8">
        <v>-745.26</v>
      </c>
      <c r="O11" s="8">
        <v>-745.26</v>
      </c>
      <c r="P11" s="8">
        <f t="shared" si="3"/>
        <v>-8943.12</v>
      </c>
      <c r="Q11" s="8">
        <f t="shared" si="0"/>
        <v>17886.309999999998</v>
      </c>
      <c r="S11" s="8">
        <v>-8943.12</v>
      </c>
      <c r="T11" s="8">
        <f t="shared" si="1"/>
        <v>0</v>
      </c>
      <c r="U11" s="8">
        <v>17886.31</v>
      </c>
      <c r="V11" s="8">
        <f t="shared" si="2"/>
        <v>0</v>
      </c>
    </row>
    <row r="12" spans="1:22" ht="12.75">
      <c r="A12" s="4" t="s">
        <v>8</v>
      </c>
      <c r="B12" s="4" t="s">
        <v>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v>0</v>
      </c>
      <c r="N12" s="8">
        <v>0</v>
      </c>
      <c r="O12" s="8">
        <v>0</v>
      </c>
      <c r="P12" s="8">
        <f t="shared" si="3"/>
        <v>0</v>
      </c>
      <c r="Q12" s="8">
        <f t="shared" si="0"/>
        <v>0</v>
      </c>
      <c r="S12" s="8">
        <v>0</v>
      </c>
      <c r="T12" s="8">
        <f t="shared" si="1"/>
        <v>0</v>
      </c>
      <c r="U12" s="8">
        <v>0</v>
      </c>
      <c r="V12" s="8">
        <f t="shared" si="2"/>
        <v>0</v>
      </c>
    </row>
    <row r="13" spans="1:22" ht="12.75">
      <c r="A13" s="4" t="s">
        <v>10</v>
      </c>
      <c r="B13" s="4" t="s">
        <v>11</v>
      </c>
      <c r="C13" s="7">
        <v>1936578.19</v>
      </c>
      <c r="D13" s="7">
        <v>-342368.57</v>
      </c>
      <c r="E13" s="7">
        <v>34845.76</v>
      </c>
      <c r="F13" s="7">
        <v>186016.05</v>
      </c>
      <c r="G13" s="7">
        <v>-98687.54</v>
      </c>
      <c r="H13" s="7">
        <v>86433.12</v>
      </c>
      <c r="I13" s="7">
        <v>-162604.99</v>
      </c>
      <c r="J13" s="7">
        <v>59613.53</v>
      </c>
      <c r="K13" s="7">
        <v>97571.01</v>
      </c>
      <c r="L13" s="7">
        <v>194852.07</v>
      </c>
      <c r="M13" s="8">
        <v>-377287.17</v>
      </c>
      <c r="N13" s="8">
        <v>-141224.77</v>
      </c>
      <c r="O13" s="8">
        <v>-118728.62</v>
      </c>
      <c r="P13" s="8">
        <f t="shared" si="3"/>
        <v>-581570.12</v>
      </c>
      <c r="Q13" s="8">
        <f t="shared" si="0"/>
        <v>1355008.0699999998</v>
      </c>
      <c r="S13" s="8">
        <v>-581570.12</v>
      </c>
      <c r="T13" s="8">
        <f t="shared" si="1"/>
        <v>0</v>
      </c>
      <c r="U13" s="8">
        <v>1355008.07</v>
      </c>
      <c r="V13" s="8">
        <f t="shared" si="2"/>
        <v>0</v>
      </c>
    </row>
    <row r="14" spans="1:22" ht="12.75">
      <c r="A14" s="4" t="s">
        <v>12</v>
      </c>
      <c r="B14" s="4" t="s">
        <v>13</v>
      </c>
      <c r="C14" s="7">
        <v>-803958.16</v>
      </c>
      <c r="D14" s="7">
        <v>163391.03</v>
      </c>
      <c r="E14" s="7">
        <v>-8945.66</v>
      </c>
      <c r="F14" s="7">
        <v>-38779.23</v>
      </c>
      <c r="G14" s="7">
        <v>-48788.83</v>
      </c>
      <c r="H14" s="7">
        <v>-1542.34</v>
      </c>
      <c r="I14" s="7">
        <v>-20459.42</v>
      </c>
      <c r="J14" s="7">
        <v>-7988.65</v>
      </c>
      <c r="K14" s="7">
        <v>14274.79</v>
      </c>
      <c r="L14" s="7">
        <v>-12766.41</v>
      </c>
      <c r="M14" s="8">
        <v>25745.92</v>
      </c>
      <c r="N14" s="8">
        <v>200553.4</v>
      </c>
      <c r="O14" s="8">
        <v>-71875.23</v>
      </c>
      <c r="P14" s="8">
        <f t="shared" si="3"/>
        <v>192819.37</v>
      </c>
      <c r="Q14" s="8">
        <f t="shared" si="0"/>
        <v>-611138.79</v>
      </c>
      <c r="S14" s="8">
        <v>192819.37</v>
      </c>
      <c r="T14" s="8">
        <f t="shared" si="1"/>
        <v>0</v>
      </c>
      <c r="U14" s="8">
        <v>-611138.79</v>
      </c>
      <c r="V14" s="8">
        <f t="shared" si="2"/>
        <v>0</v>
      </c>
    </row>
    <row r="15" spans="1:22" ht="12.75">
      <c r="A15" s="4" t="s">
        <v>14</v>
      </c>
      <c r="B15" s="4" t="s">
        <v>15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8">
        <v>0</v>
      </c>
      <c r="N15" s="8">
        <v>0</v>
      </c>
      <c r="O15" s="8">
        <v>0</v>
      </c>
      <c r="P15" s="8">
        <f t="shared" si="3"/>
        <v>0</v>
      </c>
      <c r="Q15" s="8">
        <f t="shared" si="0"/>
        <v>0</v>
      </c>
      <c r="S15" s="8">
        <v>0</v>
      </c>
      <c r="T15" s="8">
        <f t="shared" si="1"/>
        <v>0</v>
      </c>
      <c r="U15" s="8">
        <v>0</v>
      </c>
      <c r="V15" s="8">
        <f t="shared" si="2"/>
        <v>0</v>
      </c>
    </row>
    <row r="16" spans="1:22" ht="12.75">
      <c r="A16" s="4" t="s">
        <v>16</v>
      </c>
      <c r="B16" s="4" t="s">
        <v>17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8">
        <v>0</v>
      </c>
      <c r="N16" s="8">
        <v>0</v>
      </c>
      <c r="O16" s="8">
        <v>0</v>
      </c>
      <c r="P16" s="8">
        <f t="shared" si="3"/>
        <v>0</v>
      </c>
      <c r="Q16" s="8">
        <f t="shared" si="0"/>
        <v>0</v>
      </c>
      <c r="S16" s="8">
        <v>0</v>
      </c>
      <c r="T16" s="8">
        <f t="shared" si="1"/>
        <v>0</v>
      </c>
      <c r="U16" s="8">
        <v>0</v>
      </c>
      <c r="V16" s="8">
        <f t="shared" si="2"/>
        <v>0</v>
      </c>
    </row>
    <row r="17" spans="1:22" ht="12.75">
      <c r="A17" s="4" t="s">
        <v>18</v>
      </c>
      <c r="B17" s="4" t="s">
        <v>19</v>
      </c>
      <c r="C17" s="7">
        <v>-140455.52</v>
      </c>
      <c r="D17" s="7">
        <v>140455.52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>
        <v>0</v>
      </c>
      <c r="N17" s="8">
        <v>0</v>
      </c>
      <c r="O17" s="8">
        <v>0</v>
      </c>
      <c r="P17" s="8">
        <f t="shared" si="3"/>
        <v>140455.52</v>
      </c>
      <c r="Q17" s="8">
        <f t="shared" si="0"/>
        <v>0</v>
      </c>
      <c r="S17" s="8">
        <v>140455.52</v>
      </c>
      <c r="T17" s="8">
        <f t="shared" si="1"/>
        <v>0</v>
      </c>
      <c r="U17" s="8">
        <v>0</v>
      </c>
      <c r="V17" s="8">
        <f t="shared" si="2"/>
        <v>0</v>
      </c>
    </row>
    <row r="18" spans="1:22" ht="12.75">
      <c r="A18" s="4" t="s">
        <v>20</v>
      </c>
      <c r="B18" s="4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">
        <v>0</v>
      </c>
      <c r="N18" s="8">
        <v>0</v>
      </c>
      <c r="O18" s="8">
        <v>0</v>
      </c>
      <c r="P18" s="8">
        <f t="shared" si="3"/>
        <v>0</v>
      </c>
      <c r="Q18" s="8">
        <f t="shared" si="0"/>
        <v>0</v>
      </c>
      <c r="S18" s="8">
        <v>0</v>
      </c>
      <c r="T18" s="8">
        <f t="shared" si="1"/>
        <v>0</v>
      </c>
      <c r="U18" s="8">
        <v>0</v>
      </c>
      <c r="V18" s="8">
        <f t="shared" si="2"/>
        <v>0</v>
      </c>
    </row>
    <row r="19" spans="1:22" ht="12.75">
      <c r="A19" s="4" t="s">
        <v>22</v>
      </c>
      <c r="B19" s="4" t="s">
        <v>23</v>
      </c>
      <c r="C19" s="7">
        <v>-3182763.23</v>
      </c>
      <c r="D19" s="7">
        <v>-26277.86</v>
      </c>
      <c r="E19" s="7">
        <v>-24380.1</v>
      </c>
      <c r="F19" s="7">
        <v>-22413.99</v>
      </c>
      <c r="G19" s="7">
        <v>-26300.25</v>
      </c>
      <c r="H19" s="7">
        <v>-23026.84</v>
      </c>
      <c r="I19" s="7">
        <v>-26298.76</v>
      </c>
      <c r="J19" s="7">
        <v>-26298.76</v>
      </c>
      <c r="K19" s="7">
        <v>-14291.96</v>
      </c>
      <c r="L19" s="7">
        <v>-20475.28</v>
      </c>
      <c r="M19" s="8">
        <v>3542.95</v>
      </c>
      <c r="N19" s="8">
        <v>-22358.31</v>
      </c>
      <c r="O19" s="8">
        <v>-26347.59</v>
      </c>
      <c r="P19" s="8">
        <f t="shared" si="3"/>
        <v>-254926.74999999997</v>
      </c>
      <c r="Q19" s="8">
        <f t="shared" si="0"/>
        <v>-3437689.98</v>
      </c>
      <c r="S19" s="8">
        <v>-254926.75</v>
      </c>
      <c r="T19" s="8">
        <f t="shared" si="1"/>
        <v>0</v>
      </c>
      <c r="U19" s="8">
        <v>-3437689.98</v>
      </c>
      <c r="V19" s="8">
        <f t="shared" si="2"/>
        <v>0</v>
      </c>
    </row>
    <row r="20" spans="1:22" ht="12.75">
      <c r="A20" s="4" t="s">
        <v>24</v>
      </c>
      <c r="B20" s="4" t="s">
        <v>25</v>
      </c>
      <c r="C20" s="7">
        <v>-18506100.83</v>
      </c>
      <c r="D20" s="7">
        <v>-92498.12</v>
      </c>
      <c r="E20" s="7">
        <v>-93870.74</v>
      </c>
      <c r="F20" s="7">
        <v>-123572.67</v>
      </c>
      <c r="G20" s="7">
        <v>-91399.99</v>
      </c>
      <c r="H20" s="7">
        <v>-112979.32</v>
      </c>
      <c r="I20" s="7">
        <v>-70704.72</v>
      </c>
      <c r="J20" s="7">
        <v>-91791.49</v>
      </c>
      <c r="K20" s="7">
        <v>-52461.88</v>
      </c>
      <c r="L20" s="7">
        <v>-90616.69</v>
      </c>
      <c r="M20" s="8">
        <v>1136.95</v>
      </c>
      <c r="N20" s="8">
        <v>-66471.7</v>
      </c>
      <c r="O20" s="8">
        <v>-32261.61</v>
      </c>
      <c r="P20" s="8">
        <f t="shared" si="3"/>
        <v>-917491.9799999999</v>
      </c>
      <c r="Q20" s="8">
        <f t="shared" si="0"/>
        <v>-19423592.81</v>
      </c>
      <c r="S20" s="8">
        <v>-917491.98</v>
      </c>
      <c r="T20" s="8">
        <f t="shared" si="1"/>
        <v>0</v>
      </c>
      <c r="U20" s="8">
        <v>-19423592.81</v>
      </c>
      <c r="V20" s="8">
        <f t="shared" si="2"/>
        <v>0</v>
      </c>
    </row>
    <row r="21" spans="1:22" ht="12.75">
      <c r="A21" s="4" t="s">
        <v>26</v>
      </c>
      <c r="B21" s="4" t="s">
        <v>27</v>
      </c>
      <c r="C21" s="7">
        <v>-9984869.54</v>
      </c>
      <c r="D21" s="7">
        <v>-45388.76</v>
      </c>
      <c r="E21" s="7">
        <v>-45292.95</v>
      </c>
      <c r="F21" s="7">
        <v>-52383.47</v>
      </c>
      <c r="G21" s="7">
        <v>-49759.42</v>
      </c>
      <c r="H21" s="7">
        <v>-56486.81</v>
      </c>
      <c r="I21" s="7">
        <v>-41162.35</v>
      </c>
      <c r="J21" s="7">
        <v>-46894.45</v>
      </c>
      <c r="K21" s="7">
        <v>-29222.66</v>
      </c>
      <c r="L21" s="7">
        <v>-44185.56</v>
      </c>
      <c r="M21" s="8">
        <v>-12920.86</v>
      </c>
      <c r="N21" s="8">
        <v>-33317.57</v>
      </c>
      <c r="O21" s="8">
        <v>-27884.6</v>
      </c>
      <c r="P21" s="8">
        <f t="shared" si="3"/>
        <v>-484899.4599999999</v>
      </c>
      <c r="Q21" s="8">
        <f t="shared" si="0"/>
        <v>-10469768.999999998</v>
      </c>
      <c r="S21" s="8">
        <v>-484899.46</v>
      </c>
      <c r="T21" s="8">
        <f t="shared" si="1"/>
        <v>0</v>
      </c>
      <c r="U21" s="8">
        <v>-10469769</v>
      </c>
      <c r="V21" s="8">
        <f t="shared" si="2"/>
        <v>0</v>
      </c>
    </row>
    <row r="22" spans="1:22" ht="12.75">
      <c r="A22" s="4" t="s">
        <v>28</v>
      </c>
      <c r="B22" s="4" t="s">
        <v>29</v>
      </c>
      <c r="C22" s="7">
        <v>-1421136.46</v>
      </c>
      <c r="D22" s="7">
        <v>-6691.61</v>
      </c>
      <c r="E22" s="7">
        <v>-6695.17</v>
      </c>
      <c r="F22" s="7">
        <v>-6695.44</v>
      </c>
      <c r="G22" s="7">
        <v>-6747.23</v>
      </c>
      <c r="H22" s="7">
        <v>-6747.87</v>
      </c>
      <c r="I22" s="7">
        <v>-6753.91</v>
      </c>
      <c r="J22" s="7">
        <v>-6757.2</v>
      </c>
      <c r="K22" s="7">
        <v>-6770.21</v>
      </c>
      <c r="L22" s="7">
        <v>-6777.66</v>
      </c>
      <c r="M22" s="8">
        <v>-6782.01</v>
      </c>
      <c r="N22" s="8">
        <v>-6787.33</v>
      </c>
      <c r="O22" s="8">
        <v>-6787.33</v>
      </c>
      <c r="P22" s="8">
        <f t="shared" si="3"/>
        <v>-80992.96999999999</v>
      </c>
      <c r="Q22" s="8">
        <f t="shared" si="0"/>
        <v>-1502129.43</v>
      </c>
      <c r="S22" s="8">
        <v>-80992.97</v>
      </c>
      <c r="T22" s="8">
        <f t="shared" si="1"/>
        <v>0</v>
      </c>
      <c r="U22" s="8">
        <v>-1502129.43</v>
      </c>
      <c r="V22" s="8">
        <f t="shared" si="2"/>
        <v>0</v>
      </c>
    </row>
    <row r="23" spans="1:22" ht="12.75">
      <c r="A23" s="4" t="s">
        <v>30</v>
      </c>
      <c r="B23" s="4" t="s">
        <v>31</v>
      </c>
      <c r="C23" s="7">
        <v>-5464980.75</v>
      </c>
      <c r="D23" s="7">
        <v>-37578.54</v>
      </c>
      <c r="E23" s="7">
        <v>-37738.43</v>
      </c>
      <c r="F23" s="7">
        <v>-32209.11</v>
      </c>
      <c r="G23" s="7">
        <v>-36271.32</v>
      </c>
      <c r="H23" s="7">
        <v>-33239.16</v>
      </c>
      <c r="I23" s="7">
        <v>-32099.92</v>
      </c>
      <c r="J23" s="7">
        <v>-37897.43</v>
      </c>
      <c r="K23" s="7">
        <v>-37058.69</v>
      </c>
      <c r="L23" s="7">
        <v>-34849.5</v>
      </c>
      <c r="M23" s="8">
        <v>-4529.21</v>
      </c>
      <c r="N23" s="8">
        <v>-32614.52</v>
      </c>
      <c r="O23" s="8">
        <v>-38842.23</v>
      </c>
      <c r="P23" s="8">
        <f t="shared" si="3"/>
        <v>-394928.06</v>
      </c>
      <c r="Q23" s="8">
        <f t="shared" si="0"/>
        <v>-5859908.81</v>
      </c>
      <c r="S23" s="8">
        <v>-394928.06</v>
      </c>
      <c r="T23" s="8">
        <f t="shared" si="1"/>
        <v>0</v>
      </c>
      <c r="U23" s="8">
        <v>-5859908.81</v>
      </c>
      <c r="V23" s="8">
        <f t="shared" si="2"/>
        <v>0</v>
      </c>
    </row>
    <row r="24" spans="1:22" ht="12.75">
      <c r="A24" s="4" t="s">
        <v>32</v>
      </c>
      <c r="B24" s="4" t="s">
        <v>33</v>
      </c>
      <c r="C24" s="7">
        <v>-9046517.53</v>
      </c>
      <c r="D24" s="7">
        <v>-86359.28</v>
      </c>
      <c r="E24" s="7">
        <v>-89501.63</v>
      </c>
      <c r="F24" s="7">
        <v>-93111.24</v>
      </c>
      <c r="G24" s="7">
        <v>-87614.63</v>
      </c>
      <c r="H24" s="7">
        <v>-37181.93</v>
      </c>
      <c r="I24" s="7">
        <v>-81036.94</v>
      </c>
      <c r="J24" s="7">
        <v>-87457.25</v>
      </c>
      <c r="K24" s="7">
        <v>-87927.4</v>
      </c>
      <c r="L24" s="7">
        <v>-87337.09</v>
      </c>
      <c r="M24" s="8">
        <v>-26002.58</v>
      </c>
      <c r="N24" s="8">
        <v>-27583.9</v>
      </c>
      <c r="O24" s="8">
        <v>-83118.95</v>
      </c>
      <c r="P24" s="8">
        <f t="shared" si="3"/>
        <v>-874232.82</v>
      </c>
      <c r="Q24" s="8">
        <f t="shared" si="0"/>
        <v>-9920750.35</v>
      </c>
      <c r="S24" s="8">
        <v>-874232.82</v>
      </c>
      <c r="T24" s="8">
        <f t="shared" si="1"/>
        <v>0</v>
      </c>
      <c r="U24" s="8">
        <v>-9920750.35</v>
      </c>
      <c r="V24" s="8">
        <f t="shared" si="2"/>
        <v>0</v>
      </c>
    </row>
    <row r="25" spans="1:22" ht="12.75">
      <c r="A25" s="4" t="s">
        <v>34</v>
      </c>
      <c r="B25" s="4" t="s">
        <v>35</v>
      </c>
      <c r="C25" s="7">
        <v>-3307092.3</v>
      </c>
      <c r="D25" s="7">
        <v>-8745.27</v>
      </c>
      <c r="E25" s="7">
        <v>-8262.33</v>
      </c>
      <c r="F25" s="7">
        <v>-5782.94</v>
      </c>
      <c r="G25" s="7">
        <v>-9765.67</v>
      </c>
      <c r="H25" s="7">
        <v>-11560.02</v>
      </c>
      <c r="I25" s="7">
        <v>-3134.77</v>
      </c>
      <c r="J25" s="7">
        <v>-10371.68</v>
      </c>
      <c r="K25" s="7">
        <v>-8975.68</v>
      </c>
      <c r="L25" s="7">
        <v>-8571.63</v>
      </c>
      <c r="M25" s="8">
        <v>-4978.46</v>
      </c>
      <c r="N25" s="8">
        <v>-7130.97</v>
      </c>
      <c r="O25" s="8">
        <v>-6841.29</v>
      </c>
      <c r="P25" s="8">
        <f t="shared" si="3"/>
        <v>-94120.70999999999</v>
      </c>
      <c r="Q25" s="8">
        <f t="shared" si="0"/>
        <v>-3401213.01</v>
      </c>
      <c r="S25" s="8">
        <v>-94120.71</v>
      </c>
      <c r="T25" s="8">
        <f t="shared" si="1"/>
        <v>0</v>
      </c>
      <c r="U25" s="8">
        <v>-3401213.01</v>
      </c>
      <c r="V25" s="8">
        <f t="shared" si="2"/>
        <v>0</v>
      </c>
    </row>
    <row r="26" spans="1:22" ht="12.75">
      <c r="A26" s="4" t="s">
        <v>36</v>
      </c>
      <c r="B26" s="4" t="s">
        <v>37</v>
      </c>
      <c r="C26" s="7">
        <v>-322783.8</v>
      </c>
      <c r="D26" s="7">
        <v>-6596.05</v>
      </c>
      <c r="E26" s="7">
        <v>-3464.68</v>
      </c>
      <c r="F26" s="7">
        <v>-6624.31</v>
      </c>
      <c r="G26" s="7">
        <v>-2375.76</v>
      </c>
      <c r="H26" s="7">
        <v>-6626.65</v>
      </c>
      <c r="I26" s="7">
        <v>5183.85</v>
      </c>
      <c r="J26" s="7">
        <v>-1006.02</v>
      </c>
      <c r="K26" s="7">
        <v>-2997.95</v>
      </c>
      <c r="L26" s="7">
        <v>-1089.66</v>
      </c>
      <c r="M26" s="8">
        <v>-2767.03</v>
      </c>
      <c r="N26" s="8">
        <v>-6601.7</v>
      </c>
      <c r="O26" s="8">
        <v>1988.09</v>
      </c>
      <c r="P26" s="8">
        <f t="shared" si="3"/>
        <v>-32977.87000000001</v>
      </c>
      <c r="Q26" s="8">
        <f t="shared" si="0"/>
        <v>-355761.67</v>
      </c>
      <c r="S26" s="8">
        <v>-32977.87</v>
      </c>
      <c r="T26" s="8">
        <f t="shared" si="1"/>
        <v>0</v>
      </c>
      <c r="U26" s="8">
        <v>-355761.67</v>
      </c>
      <c r="V26" s="8">
        <f t="shared" si="2"/>
        <v>0</v>
      </c>
    </row>
    <row r="27" spans="1:22" ht="12.75">
      <c r="A27" s="4" t="s">
        <v>38</v>
      </c>
      <c r="B27" s="4" t="s">
        <v>39</v>
      </c>
      <c r="C27" s="7">
        <v>-1795618.25</v>
      </c>
      <c r="D27" s="7">
        <v>-12187.25</v>
      </c>
      <c r="E27" s="7">
        <v>-16737.33</v>
      </c>
      <c r="F27" s="7">
        <v>-14252.62</v>
      </c>
      <c r="G27" s="7">
        <v>-12342.44</v>
      </c>
      <c r="H27" s="7">
        <v>-15873.82</v>
      </c>
      <c r="I27" s="7">
        <v>-6481.7</v>
      </c>
      <c r="J27" s="7">
        <v>-17330.17</v>
      </c>
      <c r="K27" s="7">
        <v>-17405.31</v>
      </c>
      <c r="L27" s="7">
        <v>-17221.79</v>
      </c>
      <c r="M27" s="8">
        <v>-10348.11</v>
      </c>
      <c r="N27" s="8">
        <v>-8481.47</v>
      </c>
      <c r="O27" s="8">
        <v>-7332.6</v>
      </c>
      <c r="P27" s="8">
        <f t="shared" si="3"/>
        <v>-155994.61</v>
      </c>
      <c r="Q27" s="8">
        <f t="shared" si="0"/>
        <v>-1951612.8599999999</v>
      </c>
      <c r="S27" s="8">
        <v>-155994.61</v>
      </c>
      <c r="T27" s="8">
        <f t="shared" si="1"/>
        <v>0</v>
      </c>
      <c r="U27" s="8">
        <v>-1951612.86</v>
      </c>
      <c r="V27" s="8">
        <f t="shared" si="2"/>
        <v>0</v>
      </c>
    </row>
    <row r="28" spans="1:22" ht="12.75">
      <c r="A28" s="4" t="s">
        <v>40</v>
      </c>
      <c r="B28" s="4" t="s">
        <v>41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v>0</v>
      </c>
      <c r="N28" s="8">
        <v>0</v>
      </c>
      <c r="O28" s="8">
        <v>0</v>
      </c>
      <c r="P28" s="8">
        <f t="shared" si="3"/>
        <v>0</v>
      </c>
      <c r="Q28" s="8">
        <f t="shared" si="0"/>
        <v>0</v>
      </c>
      <c r="S28" s="8">
        <v>0</v>
      </c>
      <c r="T28" s="8">
        <f t="shared" si="1"/>
        <v>0</v>
      </c>
      <c r="U28" s="8">
        <v>0</v>
      </c>
      <c r="V28" s="8">
        <f t="shared" si="2"/>
        <v>0</v>
      </c>
    </row>
    <row r="29" spans="1:22" ht="12.75">
      <c r="A29" s="4" t="s">
        <v>42</v>
      </c>
      <c r="B29" s="4" t="s">
        <v>43</v>
      </c>
      <c r="C29" s="7">
        <v>-273213.93</v>
      </c>
      <c r="D29" s="7">
        <v>-1802.87</v>
      </c>
      <c r="E29" s="7">
        <v>-1802.87</v>
      </c>
      <c r="F29" s="7">
        <v>-1802.87</v>
      </c>
      <c r="G29" s="7">
        <v>-1802.87</v>
      </c>
      <c r="H29" s="7">
        <v>-1802.87</v>
      </c>
      <c r="I29" s="7">
        <v>-1802.87</v>
      </c>
      <c r="J29" s="7">
        <v>-1802.87</v>
      </c>
      <c r="K29" s="7">
        <v>85.36</v>
      </c>
      <c r="L29" s="7">
        <v>-657.7</v>
      </c>
      <c r="M29" s="8">
        <v>-1802.78</v>
      </c>
      <c r="N29" s="8">
        <v>-1802.78</v>
      </c>
      <c r="O29" s="8">
        <v>-1802.78</v>
      </c>
      <c r="P29" s="8">
        <f t="shared" si="3"/>
        <v>-18600.769999999997</v>
      </c>
      <c r="Q29" s="8">
        <f t="shared" si="0"/>
        <v>-291814.7</v>
      </c>
      <c r="S29" s="8">
        <v>-18600.77</v>
      </c>
      <c r="T29" s="8">
        <f t="shared" si="1"/>
        <v>0</v>
      </c>
      <c r="U29" s="8">
        <v>-291814.7</v>
      </c>
      <c r="V29" s="8">
        <f t="shared" si="2"/>
        <v>0</v>
      </c>
    </row>
    <row r="30" spans="1:22" ht="12.75">
      <c r="A30" s="4" t="s">
        <v>44</v>
      </c>
      <c r="B30" s="4" t="s">
        <v>45</v>
      </c>
      <c r="C30" s="7">
        <v>-2033113.92</v>
      </c>
      <c r="D30" s="7">
        <v>-27996.46</v>
      </c>
      <c r="E30" s="7">
        <v>-27446.49</v>
      </c>
      <c r="F30" s="7">
        <v>-28531.04</v>
      </c>
      <c r="G30" s="7">
        <v>-22805.76</v>
      </c>
      <c r="H30" s="7">
        <v>-26412.1</v>
      </c>
      <c r="I30" s="7">
        <v>-27534.46</v>
      </c>
      <c r="J30" s="7">
        <v>-25524</v>
      </c>
      <c r="K30" s="7">
        <v>-25172.38</v>
      </c>
      <c r="L30" s="7">
        <v>-23718.83</v>
      </c>
      <c r="M30" s="8">
        <v>-25722.81</v>
      </c>
      <c r="N30" s="8">
        <v>-27453.62</v>
      </c>
      <c r="O30" s="8">
        <v>-26738.63</v>
      </c>
      <c r="P30" s="8">
        <f t="shared" si="3"/>
        <v>-315056.57999999996</v>
      </c>
      <c r="Q30" s="8">
        <f t="shared" si="0"/>
        <v>-2348170.5</v>
      </c>
      <c r="S30" s="8">
        <v>-315056.58</v>
      </c>
      <c r="T30" s="8">
        <f t="shared" si="1"/>
        <v>0</v>
      </c>
      <c r="U30" s="8">
        <v>-2348170.5</v>
      </c>
      <c r="V30" s="8">
        <f t="shared" si="2"/>
        <v>0</v>
      </c>
    </row>
    <row r="31" spans="1:22" ht="12.75">
      <c r="A31" s="4" t="s">
        <v>46</v>
      </c>
      <c r="B31" s="4" t="s">
        <v>47</v>
      </c>
      <c r="C31" s="7">
        <v>-71408.8</v>
      </c>
      <c r="D31" s="7">
        <v>-894.03</v>
      </c>
      <c r="E31" s="7">
        <v>-894.03</v>
      </c>
      <c r="F31" s="7">
        <v>-894.03</v>
      </c>
      <c r="G31" s="7">
        <v>-894.03</v>
      </c>
      <c r="H31" s="7">
        <v>-894.03</v>
      </c>
      <c r="I31" s="7">
        <v>-894.03</v>
      </c>
      <c r="J31" s="7">
        <v>-894.03</v>
      </c>
      <c r="K31" s="7">
        <v>-894.03</v>
      </c>
      <c r="L31" s="7">
        <v>-894.03</v>
      </c>
      <c r="M31" s="8">
        <v>-894.03</v>
      </c>
      <c r="N31" s="8">
        <v>-894.03</v>
      </c>
      <c r="O31" s="8">
        <v>-894.03</v>
      </c>
      <c r="P31" s="8">
        <f t="shared" si="3"/>
        <v>-10728.36</v>
      </c>
      <c r="Q31" s="8">
        <f t="shared" si="0"/>
        <v>-82137.16</v>
      </c>
      <c r="S31" s="8">
        <v>-10728.36</v>
      </c>
      <c r="T31" s="8">
        <f t="shared" si="1"/>
        <v>0</v>
      </c>
      <c r="U31" s="8">
        <v>-82137.16</v>
      </c>
      <c r="V31" s="8">
        <f t="shared" si="2"/>
        <v>0</v>
      </c>
    </row>
    <row r="32" spans="1:22" ht="12.75">
      <c r="A32" s="4" t="s">
        <v>48</v>
      </c>
      <c r="B32" s="4" t="s">
        <v>49</v>
      </c>
      <c r="C32" s="7">
        <v>-89447.12</v>
      </c>
      <c r="D32" s="7">
        <v>-1087.2</v>
      </c>
      <c r="E32" s="7">
        <v>-1087.2</v>
      </c>
      <c r="F32" s="7">
        <v>-1087.2</v>
      </c>
      <c r="G32" s="7">
        <v>-1087.2</v>
      </c>
      <c r="H32" s="7">
        <v>-1087.2</v>
      </c>
      <c r="I32" s="7">
        <v>-1087.2</v>
      </c>
      <c r="J32" s="7">
        <v>-1087.2</v>
      </c>
      <c r="K32" s="7">
        <v>-1087.2</v>
      </c>
      <c r="L32" s="7">
        <v>-1087.2</v>
      </c>
      <c r="M32" s="8">
        <v>-1087.2</v>
      </c>
      <c r="N32" s="8">
        <v>-1087.2</v>
      </c>
      <c r="O32" s="8">
        <v>-1087.2</v>
      </c>
      <c r="P32" s="8">
        <f t="shared" si="3"/>
        <v>-13046.400000000003</v>
      </c>
      <c r="Q32" s="8">
        <f t="shared" si="0"/>
        <v>-102493.52</v>
      </c>
      <c r="S32" s="8">
        <v>-13046.4</v>
      </c>
      <c r="T32" s="8">
        <f t="shared" si="1"/>
        <v>0</v>
      </c>
      <c r="U32" s="8">
        <v>-102493.52</v>
      </c>
      <c r="V32" s="8">
        <f t="shared" si="2"/>
        <v>0</v>
      </c>
    </row>
    <row r="33" spans="1:22" ht="12.75">
      <c r="A33" s="4" t="s">
        <v>50</v>
      </c>
      <c r="B33" s="4" t="s">
        <v>51</v>
      </c>
      <c r="C33" s="7">
        <v>-505545.68</v>
      </c>
      <c r="D33" s="7">
        <v>-7901.58</v>
      </c>
      <c r="E33" s="7">
        <v>-7901.58</v>
      </c>
      <c r="F33" s="7">
        <v>-7901.58</v>
      </c>
      <c r="G33" s="7">
        <v>-7901.58</v>
      </c>
      <c r="H33" s="7">
        <v>-7901.58</v>
      </c>
      <c r="I33" s="7">
        <v>-7901.58</v>
      </c>
      <c r="J33" s="7">
        <v>-7901.58</v>
      </c>
      <c r="K33" s="7">
        <v>-7901.58</v>
      </c>
      <c r="L33" s="7">
        <v>-7901.58</v>
      </c>
      <c r="M33" s="8">
        <v>-7901.58</v>
      </c>
      <c r="N33" s="8">
        <v>-7901.58</v>
      </c>
      <c r="O33" s="8">
        <v>-7901.58</v>
      </c>
      <c r="P33" s="8">
        <f t="shared" si="3"/>
        <v>-94818.96</v>
      </c>
      <c r="Q33" s="8">
        <f t="shared" si="0"/>
        <v>-600364.64</v>
      </c>
      <c r="S33" s="8">
        <v>-94818.96</v>
      </c>
      <c r="T33" s="8">
        <f t="shared" si="1"/>
        <v>0</v>
      </c>
      <c r="U33" s="8">
        <v>-600364.64</v>
      </c>
      <c r="V33" s="8">
        <f t="shared" si="2"/>
        <v>0</v>
      </c>
    </row>
    <row r="34" spans="1:22" ht="12.75">
      <c r="A34" s="4" t="s">
        <v>52</v>
      </c>
      <c r="B34" s="4" t="s">
        <v>53</v>
      </c>
      <c r="C34" s="7">
        <v>-11995.8</v>
      </c>
      <c r="D34" s="7">
        <v>-199.92</v>
      </c>
      <c r="E34" s="7">
        <v>-199.92</v>
      </c>
      <c r="F34" s="7">
        <v>-199.92</v>
      </c>
      <c r="G34" s="7">
        <v>-199.92</v>
      </c>
      <c r="H34" s="7">
        <v>-199.92</v>
      </c>
      <c r="I34" s="7">
        <v>-199.92</v>
      </c>
      <c r="J34" s="7">
        <v>-199.92</v>
      </c>
      <c r="K34" s="7">
        <v>-199.92</v>
      </c>
      <c r="L34" s="7">
        <v>-199.92</v>
      </c>
      <c r="M34" s="8">
        <v>-199.92</v>
      </c>
      <c r="N34" s="8">
        <v>-199.92</v>
      </c>
      <c r="O34" s="8">
        <v>-199.92</v>
      </c>
      <c r="P34" s="8">
        <f t="shared" si="3"/>
        <v>-2399.0400000000004</v>
      </c>
      <c r="Q34" s="8">
        <f t="shared" si="0"/>
        <v>-14394.84</v>
      </c>
      <c r="S34" s="8">
        <v>-2399.04</v>
      </c>
      <c r="T34" s="8">
        <f t="shared" si="1"/>
        <v>0</v>
      </c>
      <c r="U34" s="8">
        <v>-14394.84</v>
      </c>
      <c r="V34" s="8">
        <f t="shared" si="2"/>
        <v>0</v>
      </c>
    </row>
    <row r="35" spans="1:22" ht="12.75">
      <c r="A35" s="4" t="s">
        <v>54</v>
      </c>
      <c r="B35" s="4" t="s">
        <v>55</v>
      </c>
      <c r="C35" s="7">
        <v>-8300.8</v>
      </c>
      <c r="D35" s="7">
        <v>-138.34</v>
      </c>
      <c r="E35" s="7">
        <v>-138.34</v>
      </c>
      <c r="F35" s="7">
        <v>-138.34</v>
      </c>
      <c r="G35" s="7">
        <v>-138.34</v>
      </c>
      <c r="H35" s="7">
        <v>-138.34</v>
      </c>
      <c r="I35" s="7">
        <v>-138.34</v>
      </c>
      <c r="J35" s="7">
        <v>-138.34</v>
      </c>
      <c r="K35" s="7">
        <v>-138.34</v>
      </c>
      <c r="L35" s="7">
        <v>-138.34</v>
      </c>
      <c r="M35" s="8">
        <v>-138.34</v>
      </c>
      <c r="N35" s="8">
        <v>-138.34</v>
      </c>
      <c r="O35" s="8">
        <v>-138.34</v>
      </c>
      <c r="P35" s="8">
        <f t="shared" si="3"/>
        <v>-1660.0799999999997</v>
      </c>
      <c r="Q35" s="8">
        <f t="shared" si="0"/>
        <v>-9960.88</v>
      </c>
      <c r="S35" s="8">
        <v>-1660.08</v>
      </c>
      <c r="T35" s="8">
        <f t="shared" si="1"/>
        <v>0</v>
      </c>
      <c r="U35" s="8">
        <v>-9960.88</v>
      </c>
      <c r="V35" s="8">
        <f t="shared" si="2"/>
        <v>0</v>
      </c>
    </row>
    <row r="36" spans="1:22" ht="12.75">
      <c r="A36" s="4" t="s">
        <v>56</v>
      </c>
      <c r="B36" s="4" t="s">
        <v>57</v>
      </c>
      <c r="C36" s="7">
        <v>-276848.94</v>
      </c>
      <c r="D36" s="7">
        <v>-644.96</v>
      </c>
      <c r="E36" s="7">
        <v>-769.65</v>
      </c>
      <c r="F36" s="7">
        <v>-744.5</v>
      </c>
      <c r="G36" s="7">
        <v>-766.7</v>
      </c>
      <c r="H36" s="7">
        <v>-745.75</v>
      </c>
      <c r="I36" s="7">
        <v>-745.18</v>
      </c>
      <c r="J36" s="7">
        <v>-744.79</v>
      </c>
      <c r="K36" s="7">
        <v>-743.58</v>
      </c>
      <c r="L36" s="7">
        <v>-742.13</v>
      </c>
      <c r="M36" s="8">
        <v>-409.32</v>
      </c>
      <c r="N36" s="8">
        <v>-399.39</v>
      </c>
      <c r="O36" s="8">
        <v>-398.48</v>
      </c>
      <c r="P36" s="8">
        <f t="shared" si="3"/>
        <v>-7854.43</v>
      </c>
      <c r="Q36" s="8">
        <f t="shared" si="0"/>
        <v>-284703.37</v>
      </c>
      <c r="S36" s="8">
        <v>-7854.43</v>
      </c>
      <c r="T36" s="8">
        <f t="shared" si="1"/>
        <v>0</v>
      </c>
      <c r="U36" s="8">
        <v>-284703.37</v>
      </c>
      <c r="V36" s="8">
        <f t="shared" si="2"/>
        <v>0</v>
      </c>
    </row>
    <row r="37" spans="1:22" ht="12.75">
      <c r="A37" s="4" t="s">
        <v>58</v>
      </c>
      <c r="B37" s="4" t="s">
        <v>59</v>
      </c>
      <c r="C37" s="7">
        <v>-408352.91</v>
      </c>
      <c r="D37" s="7">
        <v>-1298.09</v>
      </c>
      <c r="E37" s="7">
        <v>-1185.03</v>
      </c>
      <c r="F37" s="7">
        <v>-1139.97</v>
      </c>
      <c r="G37" s="7">
        <v>-1139.33</v>
      </c>
      <c r="H37" s="7">
        <v>-882.82</v>
      </c>
      <c r="I37" s="7">
        <v>-821.42</v>
      </c>
      <c r="J37" s="7">
        <v>-821.11</v>
      </c>
      <c r="K37" s="7">
        <v>-488.89</v>
      </c>
      <c r="L37" s="7">
        <v>-755.2</v>
      </c>
      <c r="M37" s="8">
        <v>-807.78</v>
      </c>
      <c r="N37" s="8">
        <v>-831.3</v>
      </c>
      <c r="O37" s="8">
        <v>-801.74</v>
      </c>
      <c r="P37" s="8">
        <f t="shared" si="3"/>
        <v>-10972.68</v>
      </c>
      <c r="Q37" s="8">
        <f t="shared" si="0"/>
        <v>-419325.58999999997</v>
      </c>
      <c r="S37" s="8">
        <v>-10972.68</v>
      </c>
      <c r="T37" s="8">
        <f t="shared" si="1"/>
        <v>0</v>
      </c>
      <c r="U37" s="8">
        <v>-419325.59</v>
      </c>
      <c r="V37" s="8">
        <f t="shared" si="2"/>
        <v>0</v>
      </c>
    </row>
    <row r="38" spans="1:22" ht="12.75">
      <c r="A38" s="4" t="s">
        <v>60</v>
      </c>
      <c r="B38" s="4" t="s">
        <v>61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v>0</v>
      </c>
      <c r="N38" s="8">
        <v>0</v>
      </c>
      <c r="O38" s="8">
        <v>0</v>
      </c>
      <c r="P38" s="8">
        <f t="shared" si="3"/>
        <v>0</v>
      </c>
      <c r="Q38" s="8">
        <f t="shared" si="0"/>
        <v>0</v>
      </c>
      <c r="S38" s="8">
        <v>0</v>
      </c>
      <c r="T38" s="8">
        <f t="shared" si="1"/>
        <v>0</v>
      </c>
      <c r="U38" s="8">
        <v>0</v>
      </c>
      <c r="V38" s="8">
        <f t="shared" si="2"/>
        <v>0</v>
      </c>
    </row>
    <row r="39" spans="1:22" ht="12.75">
      <c r="A39" s="4" t="s">
        <v>62</v>
      </c>
      <c r="B39" s="4" t="s">
        <v>63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>
        <v>0</v>
      </c>
      <c r="N39" s="8">
        <v>0</v>
      </c>
      <c r="O39" s="8">
        <v>0</v>
      </c>
      <c r="P39" s="8">
        <f t="shared" si="3"/>
        <v>0</v>
      </c>
      <c r="Q39" s="8">
        <f t="shared" si="0"/>
        <v>0</v>
      </c>
      <c r="S39" s="8">
        <v>0</v>
      </c>
      <c r="T39" s="8">
        <f t="shared" si="1"/>
        <v>0</v>
      </c>
      <c r="U39" s="8">
        <v>0</v>
      </c>
      <c r="V39" s="8">
        <f t="shared" si="2"/>
        <v>0</v>
      </c>
    </row>
    <row r="40" spans="1:22" ht="12.75">
      <c r="A40" s="4" t="s">
        <v>64</v>
      </c>
      <c r="B40" s="4" t="s">
        <v>65</v>
      </c>
      <c r="C40" s="7">
        <v>-2116538.59</v>
      </c>
      <c r="D40" s="7">
        <v>-19933.86</v>
      </c>
      <c r="E40" s="7">
        <v>-6387.08</v>
      </c>
      <c r="F40" s="7">
        <v>-19808.42</v>
      </c>
      <c r="G40" s="7">
        <v>-19808.43</v>
      </c>
      <c r="H40" s="7">
        <v>-19808.42</v>
      </c>
      <c r="I40" s="7">
        <v>-19808.43</v>
      </c>
      <c r="J40" s="7">
        <v>249211.21</v>
      </c>
      <c r="K40" s="7">
        <v>-22343.35</v>
      </c>
      <c r="L40" s="7">
        <v>-22343.34</v>
      </c>
      <c r="M40" s="8">
        <v>-22343.36</v>
      </c>
      <c r="N40" s="8">
        <v>-22343.34</v>
      </c>
      <c r="O40" s="8">
        <v>109939.82</v>
      </c>
      <c r="P40" s="8">
        <f t="shared" si="3"/>
        <v>164223</v>
      </c>
      <c r="Q40" s="8">
        <f t="shared" si="0"/>
        <v>-1952315.5899999999</v>
      </c>
      <c r="S40" s="8">
        <v>164223</v>
      </c>
      <c r="T40" s="8">
        <f t="shared" si="1"/>
        <v>0</v>
      </c>
      <c r="U40" s="8">
        <v>-1952315.59</v>
      </c>
      <c r="V40" s="8">
        <f t="shared" si="2"/>
        <v>0</v>
      </c>
    </row>
    <row r="41" spans="1:22" ht="12.75">
      <c r="A41" s="4" t="s">
        <v>66</v>
      </c>
      <c r="B41" s="4" t="s">
        <v>67</v>
      </c>
      <c r="C41" s="7">
        <v>-386629.48</v>
      </c>
      <c r="D41" s="7">
        <v>-6063.47</v>
      </c>
      <c r="E41" s="7">
        <v>-6063.43</v>
      </c>
      <c r="F41" s="7">
        <v>-6063.47</v>
      </c>
      <c r="G41" s="7">
        <v>-6063.43</v>
      </c>
      <c r="H41" s="7">
        <v>-6063.47</v>
      </c>
      <c r="I41" s="7">
        <v>-6063.43</v>
      </c>
      <c r="J41" s="7">
        <v>-6063.47</v>
      </c>
      <c r="K41" s="7">
        <v>-6063.43</v>
      </c>
      <c r="L41" s="7">
        <v>-5427.45</v>
      </c>
      <c r="M41" s="8">
        <v>37065.42</v>
      </c>
      <c r="N41" s="8">
        <v>-6429.59</v>
      </c>
      <c r="O41" s="8">
        <v>-6429.55</v>
      </c>
      <c r="P41" s="8">
        <f t="shared" si="3"/>
        <v>-29728.770000000004</v>
      </c>
      <c r="Q41" s="8">
        <f t="shared" si="0"/>
        <v>-416358.25</v>
      </c>
      <c r="S41" s="8">
        <v>-29728.77</v>
      </c>
      <c r="T41" s="8">
        <f t="shared" si="1"/>
        <v>0</v>
      </c>
      <c r="U41" s="8">
        <v>-416358.25</v>
      </c>
      <c r="V41" s="8">
        <f t="shared" si="2"/>
        <v>0</v>
      </c>
    </row>
    <row r="42" spans="1:22" ht="12.75">
      <c r="A42" s="4" t="s">
        <v>68</v>
      </c>
      <c r="B42" s="4" t="s">
        <v>69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8">
        <v>0</v>
      </c>
      <c r="N42" s="8">
        <v>0</v>
      </c>
      <c r="O42" s="8">
        <v>0</v>
      </c>
      <c r="P42" s="8">
        <f t="shared" si="3"/>
        <v>0</v>
      </c>
      <c r="Q42" s="8">
        <f t="shared" si="0"/>
        <v>0</v>
      </c>
      <c r="S42" s="8">
        <v>0</v>
      </c>
      <c r="T42" s="8">
        <f t="shared" si="1"/>
        <v>0</v>
      </c>
      <c r="U42" s="8">
        <v>0</v>
      </c>
      <c r="V42" s="8">
        <f t="shared" si="2"/>
        <v>0</v>
      </c>
    </row>
    <row r="43" spans="1:22" ht="12.75">
      <c r="A43" s="4" t="s">
        <v>70</v>
      </c>
      <c r="B43" s="4" t="s">
        <v>71</v>
      </c>
      <c r="C43" s="7">
        <v>-1677574.23</v>
      </c>
      <c r="D43" s="7">
        <v>-3637.44</v>
      </c>
      <c r="E43" s="7">
        <v>-3637.44</v>
      </c>
      <c r="F43" s="7">
        <v>-3637.44</v>
      </c>
      <c r="G43" s="7">
        <v>-3637.44</v>
      </c>
      <c r="H43" s="7">
        <v>-3637.44</v>
      </c>
      <c r="I43" s="7">
        <v>-3637.44</v>
      </c>
      <c r="J43" s="7">
        <v>-3637.44</v>
      </c>
      <c r="K43" s="7">
        <v>-3637.44</v>
      </c>
      <c r="L43" s="7">
        <v>-3637.44</v>
      </c>
      <c r="M43" s="8">
        <v>-3635.16</v>
      </c>
      <c r="N43" s="8">
        <v>-3634.47</v>
      </c>
      <c r="O43" s="8">
        <v>-3634.47</v>
      </c>
      <c r="P43" s="8">
        <f t="shared" si="3"/>
        <v>-43641.06</v>
      </c>
      <c r="Q43" s="8">
        <f t="shared" si="0"/>
        <v>-1721215.29</v>
      </c>
      <c r="S43" s="8">
        <v>-43641.06</v>
      </c>
      <c r="T43" s="8">
        <f t="shared" si="1"/>
        <v>0</v>
      </c>
      <c r="U43" s="8">
        <v>-1721215.29</v>
      </c>
      <c r="V43" s="8">
        <f t="shared" si="2"/>
        <v>0</v>
      </c>
    </row>
    <row r="44" spans="1:22" ht="12.75">
      <c r="A44" s="4" t="s">
        <v>72</v>
      </c>
      <c r="B44" s="4" t="s">
        <v>73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8">
        <v>0</v>
      </c>
      <c r="N44" s="8">
        <v>0</v>
      </c>
      <c r="O44" s="8">
        <v>0</v>
      </c>
      <c r="P44" s="8">
        <f t="shared" si="3"/>
        <v>0</v>
      </c>
      <c r="Q44" s="8">
        <f t="shared" si="0"/>
        <v>0</v>
      </c>
      <c r="S44" s="8">
        <v>0</v>
      </c>
      <c r="T44" s="8">
        <f t="shared" si="1"/>
        <v>0</v>
      </c>
      <c r="U44" s="8">
        <v>0</v>
      </c>
      <c r="V44" s="8">
        <f t="shared" si="2"/>
        <v>0</v>
      </c>
    </row>
    <row r="45" spans="1:22" ht="12.75">
      <c r="A45" s="4" t="s">
        <v>74</v>
      </c>
      <c r="B45" s="4" t="s">
        <v>75</v>
      </c>
      <c r="C45" s="7">
        <v>-505785.99</v>
      </c>
      <c r="D45" s="7">
        <v>-1853.1</v>
      </c>
      <c r="E45" s="7">
        <v>-1869.52</v>
      </c>
      <c r="F45" s="7">
        <v>-1882.96</v>
      </c>
      <c r="G45" s="7">
        <v>-1903.36</v>
      </c>
      <c r="H45" s="7">
        <v>-1921.52</v>
      </c>
      <c r="I45" s="7">
        <v>-1928.01</v>
      </c>
      <c r="J45" s="7">
        <v>-1866.55</v>
      </c>
      <c r="K45" s="7">
        <v>-1874.82</v>
      </c>
      <c r="L45" s="7">
        <v>-1907.51</v>
      </c>
      <c r="M45" s="8">
        <v>-1864.95</v>
      </c>
      <c r="N45" s="8">
        <v>-1864.66</v>
      </c>
      <c r="O45" s="8">
        <v>-1887.24</v>
      </c>
      <c r="P45" s="8">
        <f t="shared" si="3"/>
        <v>-22624.2</v>
      </c>
      <c r="Q45" s="8">
        <f t="shared" si="0"/>
        <v>-528410.19</v>
      </c>
      <c r="S45" s="8">
        <v>-22624.2</v>
      </c>
      <c r="T45" s="8">
        <f t="shared" si="1"/>
        <v>0</v>
      </c>
      <c r="U45" s="8">
        <v>-528410.19</v>
      </c>
      <c r="V45" s="8">
        <f t="shared" si="2"/>
        <v>0</v>
      </c>
    </row>
    <row r="46" spans="1:22" ht="12.75">
      <c r="A46" s="4" t="s">
        <v>76</v>
      </c>
      <c r="B46" s="4" t="s">
        <v>77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8">
        <v>0</v>
      </c>
      <c r="N46" s="8">
        <v>0</v>
      </c>
      <c r="O46" s="8">
        <v>0</v>
      </c>
      <c r="P46" s="8">
        <f t="shared" si="3"/>
        <v>0</v>
      </c>
      <c r="Q46" s="8">
        <f t="shared" si="0"/>
        <v>0</v>
      </c>
      <c r="S46" s="8">
        <v>0</v>
      </c>
      <c r="T46" s="8">
        <f t="shared" si="1"/>
        <v>0</v>
      </c>
      <c r="U46" s="8">
        <v>0</v>
      </c>
      <c r="V46" s="8">
        <f t="shared" si="2"/>
        <v>0</v>
      </c>
    </row>
    <row r="47" spans="1:22" ht="12.75">
      <c r="A47" s="4" t="s">
        <v>78</v>
      </c>
      <c r="B47" s="4" t="s">
        <v>79</v>
      </c>
      <c r="C47" s="7">
        <v>-184295.98</v>
      </c>
      <c r="D47" s="7">
        <v>-568.19</v>
      </c>
      <c r="E47" s="7">
        <v>-570.12</v>
      </c>
      <c r="F47" s="7">
        <v>-570.12</v>
      </c>
      <c r="G47" s="7">
        <v>-570.12</v>
      </c>
      <c r="H47" s="7">
        <v>-570.12</v>
      </c>
      <c r="I47" s="7">
        <v>-570.12</v>
      </c>
      <c r="J47" s="7">
        <v>-570.12</v>
      </c>
      <c r="K47" s="7">
        <v>-570.12</v>
      </c>
      <c r="L47" s="7">
        <v>-573.56</v>
      </c>
      <c r="M47" s="8">
        <v>-621.44</v>
      </c>
      <c r="N47" s="8">
        <v>-616.73</v>
      </c>
      <c r="O47" s="8">
        <v>-606.95</v>
      </c>
      <c r="P47" s="8">
        <f t="shared" si="3"/>
        <v>-6977.71</v>
      </c>
      <c r="Q47" s="8">
        <f t="shared" si="0"/>
        <v>-191273.69</v>
      </c>
      <c r="S47" s="8">
        <v>-6977.71</v>
      </c>
      <c r="T47" s="8">
        <f t="shared" si="1"/>
        <v>0</v>
      </c>
      <c r="U47" s="8">
        <v>-191273.69</v>
      </c>
      <c r="V47" s="8">
        <f t="shared" si="2"/>
        <v>0</v>
      </c>
    </row>
    <row r="48" spans="1:22" ht="12.75">
      <c r="A48" s="4" t="s">
        <v>80</v>
      </c>
      <c r="B48" s="4" t="s">
        <v>81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8">
        <v>0</v>
      </c>
      <c r="N48" s="8">
        <v>0</v>
      </c>
      <c r="O48" s="8">
        <v>0</v>
      </c>
      <c r="P48" s="8">
        <f t="shared" si="3"/>
        <v>0</v>
      </c>
      <c r="Q48" s="8">
        <f t="shared" si="0"/>
        <v>0</v>
      </c>
      <c r="S48" s="8">
        <v>0</v>
      </c>
      <c r="T48" s="8">
        <f t="shared" si="1"/>
        <v>0</v>
      </c>
      <c r="U48" s="8">
        <v>0</v>
      </c>
      <c r="V48" s="8">
        <f t="shared" si="2"/>
        <v>0</v>
      </c>
    </row>
    <row r="49" spans="1:22" ht="12.75">
      <c r="A49" s="4" t="s">
        <v>82</v>
      </c>
      <c r="B49" s="4" t="s">
        <v>83</v>
      </c>
      <c r="C49" s="7">
        <v>-258155.35</v>
      </c>
      <c r="D49" s="7">
        <v>-3684.78</v>
      </c>
      <c r="E49" s="7">
        <v>-3684.78</v>
      </c>
      <c r="F49" s="7">
        <v>-3684.78</v>
      </c>
      <c r="G49" s="7">
        <v>-3684.78</v>
      </c>
      <c r="H49" s="7">
        <v>-3684.78</v>
      </c>
      <c r="I49" s="7">
        <v>-3684.78</v>
      </c>
      <c r="J49" s="7">
        <v>-3684.78</v>
      </c>
      <c r="K49" s="7">
        <v>-3684.78</v>
      </c>
      <c r="L49" s="7">
        <v>-3684.78</v>
      </c>
      <c r="M49" s="8">
        <v>-3684.78</v>
      </c>
      <c r="N49" s="8">
        <v>-3684.78</v>
      </c>
      <c r="O49" s="8">
        <v>-3684.78</v>
      </c>
      <c r="P49" s="8">
        <f t="shared" si="3"/>
        <v>-44217.35999999999</v>
      </c>
      <c r="Q49" s="8">
        <f t="shared" si="0"/>
        <v>-302372.71</v>
      </c>
      <c r="S49" s="8">
        <v>-44217.36</v>
      </c>
      <c r="T49" s="8">
        <f t="shared" si="1"/>
        <v>0</v>
      </c>
      <c r="U49" s="8">
        <v>-302372.71</v>
      </c>
      <c r="V49" s="8">
        <f t="shared" si="2"/>
        <v>0</v>
      </c>
    </row>
    <row r="50" spans="1:22" ht="12.75">
      <c r="A50" s="4" t="s">
        <v>84</v>
      </c>
      <c r="B50" s="4" t="s">
        <v>85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8">
        <v>0</v>
      </c>
      <c r="N50" s="8">
        <v>0</v>
      </c>
      <c r="O50" s="8">
        <v>0</v>
      </c>
      <c r="P50" s="8">
        <f t="shared" si="3"/>
        <v>0</v>
      </c>
      <c r="Q50" s="8">
        <f t="shared" si="0"/>
        <v>0</v>
      </c>
      <c r="S50" s="8">
        <v>0</v>
      </c>
      <c r="T50" s="8">
        <f t="shared" si="1"/>
        <v>0</v>
      </c>
      <c r="U50" s="8">
        <v>0</v>
      </c>
      <c r="V50" s="8">
        <f t="shared" si="2"/>
        <v>0</v>
      </c>
    </row>
    <row r="51" spans="1:22" ht="12.75">
      <c r="A51" s="4" t="s">
        <v>86</v>
      </c>
      <c r="B51" s="4" t="s">
        <v>87</v>
      </c>
      <c r="C51" s="7">
        <v>-77619.27</v>
      </c>
      <c r="D51" s="7">
        <v>-222.51</v>
      </c>
      <c r="E51" s="7">
        <v>-223.86</v>
      </c>
      <c r="F51" s="7">
        <v>-223.86</v>
      </c>
      <c r="G51" s="7">
        <v>-222.62</v>
      </c>
      <c r="H51" s="7">
        <v>-222.53</v>
      </c>
      <c r="I51" s="7">
        <v>-222.53</v>
      </c>
      <c r="J51" s="7">
        <v>-222.53</v>
      </c>
      <c r="K51" s="7">
        <v>-222.53</v>
      </c>
      <c r="L51" s="7">
        <v>-222.11</v>
      </c>
      <c r="M51" s="8">
        <v>-221.78</v>
      </c>
      <c r="N51" s="8">
        <v>-221.78</v>
      </c>
      <c r="O51" s="8">
        <v>-221.78</v>
      </c>
      <c r="P51" s="8">
        <f t="shared" si="3"/>
        <v>-2670.4200000000005</v>
      </c>
      <c r="Q51" s="8">
        <f t="shared" si="0"/>
        <v>-80289.69</v>
      </c>
      <c r="S51" s="8">
        <v>-2670.42</v>
      </c>
      <c r="T51" s="8">
        <f t="shared" si="1"/>
        <v>0</v>
      </c>
      <c r="U51" s="8">
        <v>-80289.69</v>
      </c>
      <c r="V51" s="8">
        <f t="shared" si="2"/>
        <v>0</v>
      </c>
    </row>
    <row r="52" spans="1:22" ht="12.75">
      <c r="A52" s="4" t="s">
        <v>88</v>
      </c>
      <c r="B52" s="4" t="s">
        <v>89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8">
        <v>0</v>
      </c>
      <c r="N52" s="8">
        <v>0</v>
      </c>
      <c r="O52" s="8">
        <v>0</v>
      </c>
      <c r="P52" s="8">
        <f t="shared" si="3"/>
        <v>0</v>
      </c>
      <c r="Q52" s="8">
        <f t="shared" si="0"/>
        <v>0</v>
      </c>
      <c r="S52" s="8">
        <v>0</v>
      </c>
      <c r="T52" s="8">
        <f t="shared" si="1"/>
        <v>0</v>
      </c>
      <c r="U52" s="8">
        <v>0</v>
      </c>
      <c r="V52" s="8">
        <f t="shared" si="2"/>
        <v>0</v>
      </c>
    </row>
    <row r="53" spans="1:22" ht="12.75">
      <c r="A53" s="4" t="s">
        <v>90</v>
      </c>
      <c r="B53" s="4" t="s">
        <v>91</v>
      </c>
      <c r="C53" s="7">
        <v>-135261.88</v>
      </c>
      <c r="D53" s="7">
        <v>-792.92</v>
      </c>
      <c r="E53" s="7">
        <v>-792.92</v>
      </c>
      <c r="F53" s="7">
        <v>-792.92</v>
      </c>
      <c r="G53" s="7">
        <v>-792.92</v>
      </c>
      <c r="H53" s="7">
        <v>-792.92</v>
      </c>
      <c r="I53" s="7">
        <v>-647.01</v>
      </c>
      <c r="J53" s="7">
        <v>-953.35</v>
      </c>
      <c r="K53" s="7">
        <v>-953.35</v>
      </c>
      <c r="L53" s="7">
        <v>-931.16</v>
      </c>
      <c r="M53" s="8">
        <v>-1050.8</v>
      </c>
      <c r="N53" s="8">
        <v>-1050.8</v>
      </c>
      <c r="O53" s="8">
        <v>-1021.79</v>
      </c>
      <c r="P53" s="8">
        <f t="shared" si="3"/>
        <v>-10572.86</v>
      </c>
      <c r="Q53" s="8">
        <f t="shared" si="0"/>
        <v>-145834.74</v>
      </c>
      <c r="S53" s="8">
        <v>-10572.86</v>
      </c>
      <c r="T53" s="8">
        <f t="shared" si="1"/>
        <v>0</v>
      </c>
      <c r="U53" s="8">
        <v>-145834.74</v>
      </c>
      <c r="V53" s="8">
        <f t="shared" si="2"/>
        <v>0</v>
      </c>
    </row>
    <row r="54" spans="1:22" ht="12.75">
      <c r="A54" s="4" t="s">
        <v>92</v>
      </c>
      <c r="B54" s="4" t="s">
        <v>93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8">
        <v>0</v>
      </c>
      <c r="N54" s="8">
        <v>0</v>
      </c>
      <c r="O54" s="8">
        <v>0</v>
      </c>
      <c r="P54" s="8">
        <f t="shared" si="3"/>
        <v>0</v>
      </c>
      <c r="Q54" s="8">
        <f t="shared" si="0"/>
        <v>0</v>
      </c>
      <c r="S54" s="8">
        <v>0</v>
      </c>
      <c r="T54" s="8">
        <f t="shared" si="1"/>
        <v>0</v>
      </c>
      <c r="U54" s="8">
        <v>0</v>
      </c>
      <c r="V54" s="8">
        <f t="shared" si="2"/>
        <v>0</v>
      </c>
    </row>
    <row r="55" spans="1:22" ht="12.75">
      <c r="A55" s="4" t="s">
        <v>94</v>
      </c>
      <c r="B55" s="4" t="s">
        <v>95</v>
      </c>
      <c r="C55" s="7">
        <v>-419980.42</v>
      </c>
      <c r="D55" s="7">
        <v>-2638.81</v>
      </c>
      <c r="E55" s="7">
        <v>-3853.15</v>
      </c>
      <c r="F55" s="7">
        <v>-3853.15</v>
      </c>
      <c r="G55" s="7">
        <v>-3853.15</v>
      </c>
      <c r="H55" s="7">
        <v>-3008.64</v>
      </c>
      <c r="I55" s="7">
        <v>-3008.65</v>
      </c>
      <c r="J55" s="7">
        <v>-3008.64</v>
      </c>
      <c r="K55" s="7">
        <v>-3008.66</v>
      </c>
      <c r="L55" s="7">
        <v>69613.11</v>
      </c>
      <c r="M55" s="8">
        <v>-3686.91</v>
      </c>
      <c r="N55" s="8">
        <v>-3686.89</v>
      </c>
      <c r="O55" s="8">
        <v>-3686.91</v>
      </c>
      <c r="P55" s="8">
        <f t="shared" si="3"/>
        <v>32319.549999999992</v>
      </c>
      <c r="Q55" s="8">
        <f t="shared" si="0"/>
        <v>-387660.87</v>
      </c>
      <c r="S55" s="8">
        <v>32319.55</v>
      </c>
      <c r="T55" s="8">
        <f t="shared" si="1"/>
        <v>0</v>
      </c>
      <c r="U55" s="8">
        <v>-387660.87</v>
      </c>
      <c r="V55" s="8">
        <f t="shared" si="2"/>
        <v>0</v>
      </c>
    </row>
    <row r="56" spans="1:22" ht="12.75">
      <c r="A56" s="4" t="s">
        <v>96</v>
      </c>
      <c r="B56" s="4" t="s">
        <v>97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8">
        <v>0</v>
      </c>
      <c r="N56" s="8">
        <v>0</v>
      </c>
      <c r="O56" s="8">
        <v>0</v>
      </c>
      <c r="P56" s="8">
        <f t="shared" si="3"/>
        <v>0</v>
      </c>
      <c r="Q56" s="8">
        <f t="shared" si="0"/>
        <v>0</v>
      </c>
      <c r="S56" s="8">
        <v>0</v>
      </c>
      <c r="T56" s="8">
        <f t="shared" si="1"/>
        <v>0</v>
      </c>
      <c r="U56" s="8">
        <v>0</v>
      </c>
      <c r="V56" s="8">
        <f t="shared" si="2"/>
        <v>0</v>
      </c>
    </row>
    <row r="57" spans="1:22" ht="12.75">
      <c r="A57" s="4" t="s">
        <v>98</v>
      </c>
      <c r="B57" s="4" t="s">
        <v>99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8">
        <v>0</v>
      </c>
      <c r="N57" s="8">
        <v>0</v>
      </c>
      <c r="O57" s="8">
        <v>0</v>
      </c>
      <c r="P57" s="8">
        <f t="shared" si="3"/>
        <v>0</v>
      </c>
      <c r="Q57" s="8">
        <f t="shared" si="0"/>
        <v>0</v>
      </c>
      <c r="S57" s="8">
        <v>0</v>
      </c>
      <c r="T57" s="8">
        <f t="shared" si="1"/>
        <v>0</v>
      </c>
      <c r="U57" s="8">
        <v>0</v>
      </c>
      <c r="V57" s="8">
        <f t="shared" si="2"/>
        <v>0</v>
      </c>
    </row>
    <row r="58" spans="1:22" ht="12.75">
      <c r="A58" s="4" t="s">
        <v>100</v>
      </c>
      <c r="B58" s="4" t="s">
        <v>101</v>
      </c>
      <c r="C58" s="7">
        <v>121454.29</v>
      </c>
      <c r="D58" s="7">
        <v>-11557.92</v>
      </c>
      <c r="E58" s="7">
        <v>-10345.15</v>
      </c>
      <c r="F58" s="7">
        <v>29261.98</v>
      </c>
      <c r="G58" s="7">
        <v>5713</v>
      </c>
      <c r="H58" s="7">
        <v>7769.33</v>
      </c>
      <c r="I58" s="7">
        <v>-20101.02</v>
      </c>
      <c r="J58" s="7">
        <v>-12076.83</v>
      </c>
      <c r="K58" s="7">
        <v>17575.53</v>
      </c>
      <c r="L58" s="7">
        <v>-36285.2</v>
      </c>
      <c r="M58" s="8">
        <v>43243.6</v>
      </c>
      <c r="N58" s="8">
        <v>137.82</v>
      </c>
      <c r="O58" s="8">
        <v>-6813.48</v>
      </c>
      <c r="P58" s="8">
        <f t="shared" si="3"/>
        <v>6521.66</v>
      </c>
      <c r="Q58" s="8">
        <f t="shared" si="0"/>
        <v>127975.95</v>
      </c>
      <c r="S58" s="8">
        <v>6521.66</v>
      </c>
      <c r="T58" s="8">
        <f t="shared" si="1"/>
        <v>0</v>
      </c>
      <c r="U58" s="8">
        <v>127975.95</v>
      </c>
      <c r="V58" s="8">
        <f t="shared" si="2"/>
        <v>0</v>
      </c>
    </row>
    <row r="59" spans="1:22" ht="12.75">
      <c r="A59" s="4" t="s">
        <v>102</v>
      </c>
      <c r="B59" s="4" t="s">
        <v>103</v>
      </c>
      <c r="C59" s="7">
        <v>91162.15</v>
      </c>
      <c r="D59" s="7">
        <v>-5569.24</v>
      </c>
      <c r="E59" s="7">
        <v>-5660.39</v>
      </c>
      <c r="F59" s="7">
        <v>4765.37</v>
      </c>
      <c r="G59" s="7">
        <v>11265.24</v>
      </c>
      <c r="H59" s="7">
        <v>-140.53</v>
      </c>
      <c r="I59" s="7">
        <v>-5214.29</v>
      </c>
      <c r="J59" s="7">
        <v>9927.99</v>
      </c>
      <c r="K59" s="7">
        <v>9264.78</v>
      </c>
      <c r="L59" s="7">
        <v>-1828.47</v>
      </c>
      <c r="M59" s="8">
        <v>-16676.35</v>
      </c>
      <c r="N59" s="8">
        <v>37253.05</v>
      </c>
      <c r="O59" s="8">
        <v>37898.33</v>
      </c>
      <c r="P59" s="8">
        <f t="shared" si="3"/>
        <v>75285.49</v>
      </c>
      <c r="Q59" s="8">
        <f t="shared" si="0"/>
        <v>166447.64</v>
      </c>
      <c r="S59" s="8">
        <v>75285.49</v>
      </c>
      <c r="T59" s="8">
        <f t="shared" si="1"/>
        <v>0</v>
      </c>
      <c r="U59" s="8">
        <v>166447.64</v>
      </c>
      <c r="V59" s="8">
        <f t="shared" si="2"/>
        <v>0</v>
      </c>
    </row>
    <row r="60" spans="1:22" ht="12.75">
      <c r="A60" s="4" t="s">
        <v>104</v>
      </c>
      <c r="B60" s="4" t="s">
        <v>105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8">
        <v>0</v>
      </c>
      <c r="N60" s="8">
        <v>0</v>
      </c>
      <c r="O60" s="8">
        <v>0</v>
      </c>
      <c r="P60" s="8">
        <f t="shared" si="3"/>
        <v>0</v>
      </c>
      <c r="Q60" s="8">
        <f t="shared" si="0"/>
        <v>0</v>
      </c>
      <c r="S60" s="8">
        <v>0</v>
      </c>
      <c r="T60" s="8">
        <f t="shared" si="1"/>
        <v>0</v>
      </c>
      <c r="U60" s="8">
        <v>0</v>
      </c>
      <c r="V60" s="8">
        <f t="shared" si="2"/>
        <v>0</v>
      </c>
    </row>
    <row r="61" spans="1:22" ht="12.75">
      <c r="A61" s="4" t="s">
        <v>106</v>
      </c>
      <c r="B61" s="4" t="s">
        <v>107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8">
        <v>0</v>
      </c>
      <c r="N61" s="8">
        <v>0</v>
      </c>
      <c r="O61" s="8">
        <v>0</v>
      </c>
      <c r="P61" s="8">
        <f t="shared" si="3"/>
        <v>0</v>
      </c>
      <c r="Q61" s="8">
        <f t="shared" si="0"/>
        <v>0</v>
      </c>
      <c r="S61" s="8">
        <v>0</v>
      </c>
      <c r="T61" s="8">
        <f t="shared" si="1"/>
        <v>0</v>
      </c>
      <c r="U61" s="8">
        <v>0</v>
      </c>
      <c r="V61" s="8">
        <f t="shared" si="2"/>
        <v>0</v>
      </c>
    </row>
    <row r="62" spans="1:22" ht="12.75">
      <c r="A62" s="4" t="s">
        <v>108</v>
      </c>
      <c r="B62" s="4" t="s">
        <v>109</v>
      </c>
      <c r="C62" s="7">
        <v>1626501.36</v>
      </c>
      <c r="D62" s="7">
        <v>0</v>
      </c>
      <c r="E62" s="7">
        <v>-6771.77</v>
      </c>
      <c r="F62" s="7">
        <v>33004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20765.17</v>
      </c>
      <c r="M62" s="8">
        <v>0</v>
      </c>
      <c r="N62" s="8">
        <v>0</v>
      </c>
      <c r="O62" s="8">
        <v>12466.49</v>
      </c>
      <c r="P62" s="8">
        <f t="shared" si="3"/>
        <v>59463.88999999999</v>
      </c>
      <c r="Q62" s="8">
        <f t="shared" si="0"/>
        <v>1685965.25</v>
      </c>
      <c r="S62" s="8">
        <v>59463.89</v>
      </c>
      <c r="T62" s="8">
        <f t="shared" si="1"/>
        <v>0</v>
      </c>
      <c r="U62" s="8">
        <v>1685965.25</v>
      </c>
      <c r="V62" s="8">
        <f t="shared" si="2"/>
        <v>0</v>
      </c>
    </row>
    <row r="63" spans="1:22" ht="12.75">
      <c r="A63" s="4" t="s">
        <v>110</v>
      </c>
      <c r="B63" s="4" t="s">
        <v>111</v>
      </c>
      <c r="C63" s="7">
        <v>280525069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8">
        <v>0</v>
      </c>
      <c r="N63" s="8">
        <v>0</v>
      </c>
      <c r="O63" s="8">
        <v>0</v>
      </c>
      <c r="P63" s="8">
        <f t="shared" si="3"/>
        <v>0</v>
      </c>
      <c r="Q63" s="8">
        <f t="shared" si="0"/>
        <v>280525069</v>
      </c>
      <c r="S63" s="8">
        <v>0</v>
      </c>
      <c r="T63" s="8">
        <f t="shared" si="1"/>
        <v>0</v>
      </c>
      <c r="U63" s="8">
        <v>280525069</v>
      </c>
      <c r="V63" s="8">
        <f t="shared" si="2"/>
        <v>0</v>
      </c>
    </row>
    <row r="64" spans="1:22" ht="12.75">
      <c r="A64" s="4" t="s">
        <v>112</v>
      </c>
      <c r="B64" s="4" t="s">
        <v>113</v>
      </c>
      <c r="C64" s="7">
        <v>-280525069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8">
        <v>0</v>
      </c>
      <c r="N64" s="8">
        <v>0</v>
      </c>
      <c r="O64" s="8">
        <v>0</v>
      </c>
      <c r="P64" s="8">
        <f t="shared" si="3"/>
        <v>0</v>
      </c>
      <c r="Q64" s="8">
        <f t="shared" si="0"/>
        <v>-280525069</v>
      </c>
      <c r="S64" s="8">
        <v>0</v>
      </c>
      <c r="T64" s="8">
        <f t="shared" si="1"/>
        <v>0</v>
      </c>
      <c r="U64" s="8">
        <v>-280525069</v>
      </c>
      <c r="V64" s="8">
        <f t="shared" si="2"/>
        <v>0</v>
      </c>
    </row>
    <row r="65" spans="1:22" ht="12.75">
      <c r="A65" s="4" t="s">
        <v>114</v>
      </c>
      <c r="B65" s="4" t="s">
        <v>115</v>
      </c>
      <c r="C65" s="7">
        <v>934986.68</v>
      </c>
      <c r="D65" s="7">
        <v>-1557.18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8">
        <v>0</v>
      </c>
      <c r="N65" s="8">
        <v>0</v>
      </c>
      <c r="O65" s="8">
        <v>0</v>
      </c>
      <c r="P65" s="8">
        <f t="shared" si="3"/>
        <v>-1557.18</v>
      </c>
      <c r="Q65" s="8">
        <f t="shared" si="0"/>
        <v>933429.5</v>
      </c>
      <c r="S65" s="8">
        <v>-1557.18</v>
      </c>
      <c r="T65" s="8">
        <f t="shared" si="1"/>
        <v>0</v>
      </c>
      <c r="U65" s="8">
        <v>933429.5</v>
      </c>
      <c r="V65" s="8">
        <f t="shared" si="2"/>
        <v>0</v>
      </c>
    </row>
    <row r="66" spans="1:22" ht="12.75">
      <c r="A66" s="4" t="s">
        <v>116</v>
      </c>
      <c r="B66" s="4" t="s">
        <v>117</v>
      </c>
      <c r="C66" s="7">
        <v>1140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8">
        <v>0</v>
      </c>
      <c r="N66" s="8">
        <v>0</v>
      </c>
      <c r="O66" s="8">
        <v>0</v>
      </c>
      <c r="P66" s="8">
        <f t="shared" si="3"/>
        <v>0</v>
      </c>
      <c r="Q66" s="8">
        <f t="shared" si="0"/>
        <v>1140</v>
      </c>
      <c r="S66" s="8">
        <v>0</v>
      </c>
      <c r="T66" s="8">
        <f t="shared" si="1"/>
        <v>0</v>
      </c>
      <c r="U66" s="8">
        <v>1140</v>
      </c>
      <c r="V66" s="8">
        <f t="shared" si="2"/>
        <v>0</v>
      </c>
    </row>
    <row r="67" spans="1:22" ht="12.75">
      <c r="A67" s="4" t="s">
        <v>118</v>
      </c>
      <c r="B67" s="4" t="s">
        <v>119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8">
        <v>0</v>
      </c>
      <c r="N67" s="8">
        <v>0</v>
      </c>
      <c r="O67" s="8">
        <v>0</v>
      </c>
      <c r="P67" s="8">
        <f t="shared" si="3"/>
        <v>0</v>
      </c>
      <c r="Q67" s="8">
        <f t="shared" si="0"/>
        <v>0</v>
      </c>
      <c r="S67" s="8">
        <v>0</v>
      </c>
      <c r="T67" s="8">
        <f t="shared" si="1"/>
        <v>0</v>
      </c>
      <c r="U67" s="8">
        <v>0</v>
      </c>
      <c r="V67" s="8">
        <f t="shared" si="2"/>
        <v>0</v>
      </c>
    </row>
    <row r="68" spans="1:22" ht="12.75">
      <c r="A68" s="4" t="s">
        <v>120</v>
      </c>
      <c r="B68" s="4" t="s">
        <v>121</v>
      </c>
      <c r="C68" s="7">
        <v>776819.8</v>
      </c>
      <c r="D68" s="7">
        <v>0</v>
      </c>
      <c r="E68" s="7">
        <v>0</v>
      </c>
      <c r="F68" s="7">
        <v>41490.21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8">
        <v>0</v>
      </c>
      <c r="N68" s="8">
        <v>0</v>
      </c>
      <c r="O68" s="8">
        <v>0</v>
      </c>
      <c r="P68" s="8">
        <f t="shared" si="3"/>
        <v>41490.21</v>
      </c>
      <c r="Q68" s="8">
        <f t="shared" si="0"/>
        <v>818310.01</v>
      </c>
      <c r="S68" s="8">
        <v>41490.21</v>
      </c>
      <c r="T68" s="8">
        <f t="shared" si="1"/>
        <v>0</v>
      </c>
      <c r="U68" s="8">
        <v>818310.01</v>
      </c>
      <c r="V68" s="8">
        <f t="shared" si="2"/>
        <v>0</v>
      </c>
    </row>
    <row r="69" spans="1:22" ht="12.75">
      <c r="A69" s="4" t="s">
        <v>122</v>
      </c>
      <c r="B69" s="4" t="s">
        <v>123</v>
      </c>
      <c r="C69" s="7">
        <v>190376.45</v>
      </c>
      <c r="D69" s="7">
        <v>-10600.3</v>
      </c>
      <c r="E69" s="7">
        <v>-10823.6</v>
      </c>
      <c r="F69" s="7">
        <v>-10831.84</v>
      </c>
      <c r="G69" s="7">
        <v>0</v>
      </c>
      <c r="H69" s="7">
        <v>-21701.17</v>
      </c>
      <c r="I69" s="7">
        <v>-10989.78</v>
      </c>
      <c r="J69" s="7">
        <v>0</v>
      </c>
      <c r="K69" s="7">
        <v>0</v>
      </c>
      <c r="L69" s="7">
        <v>0</v>
      </c>
      <c r="M69" s="8">
        <v>18000</v>
      </c>
      <c r="N69" s="8">
        <v>0</v>
      </c>
      <c r="O69" s="8">
        <v>-72717.76</v>
      </c>
      <c r="P69" s="8">
        <f t="shared" si="3"/>
        <v>-119664.45</v>
      </c>
      <c r="Q69" s="8">
        <f t="shared" si="0"/>
        <v>70712.00000000001</v>
      </c>
      <c r="S69" s="8">
        <v>-119664.45</v>
      </c>
      <c r="T69" s="8">
        <f t="shared" si="1"/>
        <v>0</v>
      </c>
      <c r="U69" s="8">
        <v>70712</v>
      </c>
      <c r="V69" s="8">
        <f t="shared" si="2"/>
        <v>0</v>
      </c>
    </row>
    <row r="70" spans="1:22" ht="12.75">
      <c r="A70" s="4" t="s">
        <v>124</v>
      </c>
      <c r="B70" s="4" t="s">
        <v>125</v>
      </c>
      <c r="C70" s="7">
        <v>-190376.45</v>
      </c>
      <c r="D70" s="7">
        <v>10600.3</v>
      </c>
      <c r="E70" s="7">
        <v>10823.6</v>
      </c>
      <c r="F70" s="7">
        <v>10831.84</v>
      </c>
      <c r="G70" s="7">
        <v>10823.85</v>
      </c>
      <c r="H70" s="7">
        <v>10877.32</v>
      </c>
      <c r="I70" s="7">
        <v>10989.78</v>
      </c>
      <c r="J70" s="7">
        <v>-10300</v>
      </c>
      <c r="K70" s="7">
        <v>-7700</v>
      </c>
      <c r="L70" s="7">
        <v>0</v>
      </c>
      <c r="M70" s="8">
        <v>0</v>
      </c>
      <c r="N70" s="8">
        <v>0</v>
      </c>
      <c r="O70" s="8">
        <v>72717.76</v>
      </c>
      <c r="P70" s="8">
        <f t="shared" si="3"/>
        <v>119664.45</v>
      </c>
      <c r="Q70" s="8">
        <f t="shared" si="0"/>
        <v>-70712.00000000001</v>
      </c>
      <c r="S70" s="8">
        <v>119664.45</v>
      </c>
      <c r="T70" s="8">
        <f t="shared" si="1"/>
        <v>0</v>
      </c>
      <c r="U70" s="8">
        <v>-70712</v>
      </c>
      <c r="V70" s="8">
        <f t="shared" si="2"/>
        <v>0</v>
      </c>
    </row>
    <row r="71" spans="1:22" ht="12.75">
      <c r="A71" s="4" t="s">
        <v>126</v>
      </c>
      <c r="B71" s="4" t="s">
        <v>127</v>
      </c>
      <c r="C71" s="7">
        <v>1536090.97</v>
      </c>
      <c r="D71" s="7">
        <v>-590992.56</v>
      </c>
      <c r="E71" s="7">
        <v>32130.77</v>
      </c>
      <c r="F71" s="7">
        <v>2145759.08</v>
      </c>
      <c r="G71" s="7">
        <v>-1912411.31</v>
      </c>
      <c r="H71" s="7">
        <v>-193782.67</v>
      </c>
      <c r="I71" s="7">
        <v>79540.27</v>
      </c>
      <c r="J71" s="7">
        <v>565469.99</v>
      </c>
      <c r="K71" s="7">
        <v>-692889.51</v>
      </c>
      <c r="L71" s="7">
        <v>660446.49</v>
      </c>
      <c r="M71" s="8">
        <v>304661.09</v>
      </c>
      <c r="N71" s="8">
        <v>-683979.23</v>
      </c>
      <c r="O71" s="8">
        <v>591280.74</v>
      </c>
      <c r="P71" s="8">
        <f t="shared" si="3"/>
        <v>305233.14999999997</v>
      </c>
      <c r="Q71" s="8">
        <f t="shared" si="0"/>
        <v>1841324.1199999999</v>
      </c>
      <c r="S71" s="8">
        <v>305233.15</v>
      </c>
      <c r="T71" s="8">
        <f t="shared" si="1"/>
        <v>0</v>
      </c>
      <c r="U71" s="8">
        <v>1841324.12</v>
      </c>
      <c r="V71" s="8">
        <f t="shared" si="2"/>
        <v>0</v>
      </c>
    </row>
    <row r="72" spans="1:22" ht="12.75">
      <c r="A72" s="4" t="s">
        <v>128</v>
      </c>
      <c r="B72" s="4" t="s">
        <v>129</v>
      </c>
      <c r="C72" s="7">
        <v>23952.45</v>
      </c>
      <c r="D72" s="7">
        <v>-10.35</v>
      </c>
      <c r="E72" s="7">
        <v>-10.36</v>
      </c>
      <c r="F72" s="7">
        <v>-10.07</v>
      </c>
      <c r="G72" s="7">
        <v>-9.7</v>
      </c>
      <c r="H72" s="7">
        <v>-9.11</v>
      </c>
      <c r="I72" s="7">
        <v>-9.46</v>
      </c>
      <c r="J72" s="7">
        <v>-8.43</v>
      </c>
      <c r="K72" s="7">
        <v>-8.44</v>
      </c>
      <c r="L72" s="7">
        <v>-8.73</v>
      </c>
      <c r="M72" s="8">
        <v>-8.29</v>
      </c>
      <c r="N72" s="8">
        <v>-8.59</v>
      </c>
      <c r="O72" s="8">
        <v>-8.74</v>
      </c>
      <c r="P72" s="8">
        <f t="shared" si="3"/>
        <v>-110.27</v>
      </c>
      <c r="Q72" s="8">
        <f t="shared" si="0"/>
        <v>23842.18</v>
      </c>
      <c r="S72" s="8">
        <v>-110.27</v>
      </c>
      <c r="T72" s="8">
        <f t="shared" si="1"/>
        <v>0</v>
      </c>
      <c r="U72" s="8">
        <v>23842.18</v>
      </c>
      <c r="V72" s="8">
        <f t="shared" si="2"/>
        <v>0</v>
      </c>
    </row>
    <row r="73" spans="1:22" ht="12.75">
      <c r="A73" s="4" t="s">
        <v>130</v>
      </c>
      <c r="B73" s="4" t="s">
        <v>131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8">
        <v>0</v>
      </c>
      <c r="N73" s="8">
        <v>0</v>
      </c>
      <c r="O73" s="8">
        <v>0</v>
      </c>
      <c r="P73" s="8">
        <f aca="true" t="shared" si="4" ref="P73:P136">SUM(D73:O73)</f>
        <v>0</v>
      </c>
      <c r="Q73" s="8">
        <f aca="true" t="shared" si="5" ref="Q73:Q136">+C73+P73</f>
        <v>0</v>
      </c>
      <c r="S73" s="8">
        <v>0</v>
      </c>
      <c r="T73" s="8">
        <f aca="true" t="shared" si="6" ref="T73:T136">+S73-P73</f>
        <v>0</v>
      </c>
      <c r="U73" s="8">
        <v>0</v>
      </c>
      <c r="V73" s="8">
        <f aca="true" t="shared" si="7" ref="V73:V136">+U73-Q73</f>
        <v>0</v>
      </c>
    </row>
    <row r="74" spans="1:22" ht="12.75">
      <c r="A74" s="4" t="s">
        <v>132</v>
      </c>
      <c r="B74" s="4" t="s">
        <v>133</v>
      </c>
      <c r="C74" s="7">
        <v>98289.13</v>
      </c>
      <c r="D74" s="7">
        <v>52458.99</v>
      </c>
      <c r="E74" s="7">
        <v>82100.01</v>
      </c>
      <c r="F74" s="7">
        <v>-115414.08</v>
      </c>
      <c r="G74" s="7">
        <v>34425.15</v>
      </c>
      <c r="H74" s="7">
        <v>-52388.82</v>
      </c>
      <c r="I74" s="7">
        <v>12148.66</v>
      </c>
      <c r="J74" s="7">
        <v>10057.36</v>
      </c>
      <c r="K74" s="7">
        <v>54735.02</v>
      </c>
      <c r="L74" s="7">
        <v>44054.51</v>
      </c>
      <c r="M74" s="8">
        <v>-97757.33</v>
      </c>
      <c r="N74" s="8">
        <v>-3022.36</v>
      </c>
      <c r="O74" s="8">
        <v>24330.39</v>
      </c>
      <c r="P74" s="8">
        <f t="shared" si="4"/>
        <v>45727.499999999985</v>
      </c>
      <c r="Q74" s="8">
        <f t="shared" si="5"/>
        <v>144016.63</v>
      </c>
      <c r="S74" s="8">
        <v>45727.5</v>
      </c>
      <c r="T74" s="8">
        <f t="shared" si="6"/>
        <v>0</v>
      </c>
      <c r="U74" s="8">
        <v>144016.63</v>
      </c>
      <c r="V74" s="8">
        <f t="shared" si="7"/>
        <v>0</v>
      </c>
    </row>
    <row r="75" spans="1:22" ht="12.75">
      <c r="A75" s="4" t="s">
        <v>134</v>
      </c>
      <c r="B75" s="4" t="s">
        <v>135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8">
        <v>0</v>
      </c>
      <c r="N75" s="8">
        <v>0</v>
      </c>
      <c r="O75" s="8">
        <v>0</v>
      </c>
      <c r="P75" s="8">
        <f t="shared" si="4"/>
        <v>0</v>
      </c>
      <c r="Q75" s="8">
        <f t="shared" si="5"/>
        <v>0</v>
      </c>
      <c r="S75" s="8">
        <v>0</v>
      </c>
      <c r="T75" s="8">
        <f t="shared" si="6"/>
        <v>0</v>
      </c>
      <c r="U75" s="8">
        <v>0</v>
      </c>
      <c r="V75" s="8">
        <f t="shared" si="7"/>
        <v>0</v>
      </c>
    </row>
    <row r="76" spans="1:22" ht="12.75">
      <c r="A76" s="4" t="s">
        <v>136</v>
      </c>
      <c r="B76" s="4" t="s">
        <v>137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8">
        <v>0</v>
      </c>
      <c r="N76" s="8">
        <v>0</v>
      </c>
      <c r="O76" s="8">
        <v>0</v>
      </c>
      <c r="P76" s="8">
        <f t="shared" si="4"/>
        <v>0</v>
      </c>
      <c r="Q76" s="8">
        <f t="shared" si="5"/>
        <v>0</v>
      </c>
      <c r="S76" s="8">
        <v>0</v>
      </c>
      <c r="T76" s="8">
        <f t="shared" si="6"/>
        <v>0</v>
      </c>
      <c r="U76" s="8">
        <v>0</v>
      </c>
      <c r="V76" s="8">
        <f t="shared" si="7"/>
        <v>0</v>
      </c>
    </row>
    <row r="77" spans="1:22" ht="12.75">
      <c r="A77" s="4" t="s">
        <v>138</v>
      </c>
      <c r="B77" s="4" t="s">
        <v>139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8">
        <v>0</v>
      </c>
      <c r="N77" s="8">
        <v>0</v>
      </c>
      <c r="O77" s="8">
        <v>0</v>
      </c>
      <c r="P77" s="8">
        <f t="shared" si="4"/>
        <v>0</v>
      </c>
      <c r="Q77" s="8">
        <f t="shared" si="5"/>
        <v>0</v>
      </c>
      <c r="S77" s="8">
        <v>0</v>
      </c>
      <c r="T77" s="8">
        <f t="shared" si="6"/>
        <v>0</v>
      </c>
      <c r="U77" s="8">
        <v>0</v>
      </c>
      <c r="V77" s="8">
        <f t="shared" si="7"/>
        <v>0</v>
      </c>
    </row>
    <row r="78" spans="1:22" ht="12.75">
      <c r="A78" s="4" t="s">
        <v>140</v>
      </c>
      <c r="B78" s="4" t="s">
        <v>141</v>
      </c>
      <c r="C78" s="7">
        <v>-286.71</v>
      </c>
      <c r="D78" s="7">
        <v>-1486.8</v>
      </c>
      <c r="E78" s="7">
        <v>286.45</v>
      </c>
      <c r="F78" s="7">
        <v>-50189.66</v>
      </c>
      <c r="G78" s="7">
        <v>48997.64</v>
      </c>
      <c r="H78" s="7">
        <v>1510.99</v>
      </c>
      <c r="I78" s="7">
        <v>131.14</v>
      </c>
      <c r="J78" s="7">
        <v>242.47</v>
      </c>
      <c r="K78" s="7">
        <v>-1446.03</v>
      </c>
      <c r="L78" s="7">
        <v>741.72</v>
      </c>
      <c r="M78" s="8">
        <v>322.55</v>
      </c>
      <c r="N78" s="8">
        <v>-2752.44</v>
      </c>
      <c r="O78" s="8">
        <v>2127.67</v>
      </c>
      <c r="P78" s="8">
        <f t="shared" si="4"/>
        <v>-1514.3000000000025</v>
      </c>
      <c r="Q78" s="8">
        <f t="shared" si="5"/>
        <v>-1801.0100000000025</v>
      </c>
      <c r="S78" s="8">
        <v>-1514.3</v>
      </c>
      <c r="T78" s="8">
        <f t="shared" si="6"/>
        <v>2.5011104298755527E-12</v>
      </c>
      <c r="U78" s="8">
        <v>-1801.01</v>
      </c>
      <c r="V78" s="8">
        <f t="shared" si="7"/>
        <v>2.5011104298755527E-12</v>
      </c>
    </row>
    <row r="79" spans="1:22" ht="12.75">
      <c r="A79" s="4" t="s">
        <v>142</v>
      </c>
      <c r="B79" s="4" t="s">
        <v>143</v>
      </c>
      <c r="C79" s="7">
        <v>1800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8">
        <v>0</v>
      </c>
      <c r="N79" s="8">
        <v>0</v>
      </c>
      <c r="O79" s="8">
        <v>0</v>
      </c>
      <c r="P79" s="8">
        <f t="shared" si="4"/>
        <v>0</v>
      </c>
      <c r="Q79" s="8">
        <f t="shared" si="5"/>
        <v>1800</v>
      </c>
      <c r="S79" s="8">
        <v>0</v>
      </c>
      <c r="T79" s="8">
        <f t="shared" si="6"/>
        <v>0</v>
      </c>
      <c r="U79" s="8">
        <v>1800</v>
      </c>
      <c r="V79" s="8">
        <f t="shared" si="7"/>
        <v>0</v>
      </c>
    </row>
    <row r="80" spans="1:22" ht="12.75">
      <c r="A80" s="4" t="s">
        <v>144</v>
      </c>
      <c r="B80" s="4" t="s">
        <v>145</v>
      </c>
      <c r="C80" s="7">
        <v>2500000</v>
      </c>
      <c r="D80" s="7">
        <v>-800000</v>
      </c>
      <c r="E80" s="7">
        <v>-1000000</v>
      </c>
      <c r="F80" s="7">
        <v>-700000</v>
      </c>
      <c r="G80" s="7">
        <v>1750000</v>
      </c>
      <c r="H80" s="7">
        <v>250000</v>
      </c>
      <c r="I80" s="7">
        <v>-1000000</v>
      </c>
      <c r="J80" s="7">
        <v>-1000000</v>
      </c>
      <c r="K80" s="7">
        <v>0</v>
      </c>
      <c r="L80" s="7">
        <v>0</v>
      </c>
      <c r="M80" s="8">
        <v>0</v>
      </c>
      <c r="N80" s="8">
        <v>0</v>
      </c>
      <c r="O80" s="8">
        <v>0</v>
      </c>
      <c r="P80" s="8">
        <f t="shared" si="4"/>
        <v>-2500000</v>
      </c>
      <c r="Q80" s="8">
        <f t="shared" si="5"/>
        <v>0</v>
      </c>
      <c r="S80" s="8">
        <v>-2500000</v>
      </c>
      <c r="T80" s="8">
        <f t="shared" si="6"/>
        <v>0</v>
      </c>
      <c r="U80" s="8">
        <v>0</v>
      </c>
      <c r="V80" s="8">
        <f t="shared" si="7"/>
        <v>0</v>
      </c>
    </row>
    <row r="81" spans="1:22" ht="12.75">
      <c r="A81" s="4" t="s">
        <v>146</v>
      </c>
      <c r="B81" s="4" t="s">
        <v>147</v>
      </c>
      <c r="C81" s="7">
        <v>4405806.47</v>
      </c>
      <c r="D81" s="7">
        <v>1136252.57</v>
      </c>
      <c r="E81" s="7">
        <v>450485.56</v>
      </c>
      <c r="F81" s="7">
        <v>-1560423.2</v>
      </c>
      <c r="G81" s="7">
        <v>-572122.81</v>
      </c>
      <c r="H81" s="7">
        <v>315281.25</v>
      </c>
      <c r="I81" s="7">
        <v>348977.42</v>
      </c>
      <c r="J81" s="7">
        <v>916222.85</v>
      </c>
      <c r="K81" s="7">
        <v>10136.68</v>
      </c>
      <c r="L81" s="7">
        <v>-392667</v>
      </c>
      <c r="M81" s="8">
        <v>-368726.16</v>
      </c>
      <c r="N81" s="8">
        <v>-751637.02</v>
      </c>
      <c r="O81" s="8">
        <v>889568.49</v>
      </c>
      <c r="P81" s="8">
        <f t="shared" si="4"/>
        <v>421348.6300000002</v>
      </c>
      <c r="Q81" s="8">
        <f t="shared" si="5"/>
        <v>4827155.1</v>
      </c>
      <c r="S81" s="8">
        <v>421348.63</v>
      </c>
      <c r="T81" s="8">
        <f t="shared" si="6"/>
        <v>0</v>
      </c>
      <c r="U81" s="8">
        <v>4827155.1</v>
      </c>
      <c r="V81" s="8">
        <f t="shared" si="7"/>
        <v>0</v>
      </c>
    </row>
    <row r="82" spans="1:22" ht="12.75">
      <c r="A82" s="4" t="s">
        <v>148</v>
      </c>
      <c r="B82" s="4" t="s">
        <v>149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8">
        <v>0</v>
      </c>
      <c r="N82" s="8">
        <v>0</v>
      </c>
      <c r="O82" s="8">
        <v>0</v>
      </c>
      <c r="P82" s="8">
        <f t="shared" si="4"/>
        <v>0</v>
      </c>
      <c r="Q82" s="8">
        <f t="shared" si="5"/>
        <v>0</v>
      </c>
      <c r="S82" s="8">
        <v>0</v>
      </c>
      <c r="T82" s="8">
        <f t="shared" si="6"/>
        <v>0</v>
      </c>
      <c r="U82" s="8">
        <v>0</v>
      </c>
      <c r="V82" s="8">
        <f t="shared" si="7"/>
        <v>0</v>
      </c>
    </row>
    <row r="83" spans="1:22" ht="12.75">
      <c r="A83" s="4" t="s">
        <v>150</v>
      </c>
      <c r="B83" s="4" t="s">
        <v>151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8">
        <v>0</v>
      </c>
      <c r="N83" s="8">
        <v>0</v>
      </c>
      <c r="O83" s="8">
        <v>0</v>
      </c>
      <c r="P83" s="8">
        <f t="shared" si="4"/>
        <v>0</v>
      </c>
      <c r="Q83" s="8">
        <f t="shared" si="5"/>
        <v>0</v>
      </c>
      <c r="S83" s="8">
        <v>0</v>
      </c>
      <c r="T83" s="8">
        <f t="shared" si="6"/>
        <v>0</v>
      </c>
      <c r="U83" s="8">
        <v>0</v>
      </c>
      <c r="V83" s="8">
        <f t="shared" si="7"/>
        <v>0</v>
      </c>
    </row>
    <row r="84" spans="1:22" ht="12.75">
      <c r="A84" s="4" t="s">
        <v>152</v>
      </c>
      <c r="B84" s="4" t="s">
        <v>153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8">
        <v>0</v>
      </c>
      <c r="N84" s="8">
        <v>0</v>
      </c>
      <c r="O84" s="8">
        <v>0</v>
      </c>
      <c r="P84" s="8">
        <f t="shared" si="4"/>
        <v>0</v>
      </c>
      <c r="Q84" s="8">
        <f t="shared" si="5"/>
        <v>0</v>
      </c>
      <c r="S84" s="8">
        <v>0</v>
      </c>
      <c r="T84" s="8">
        <f t="shared" si="6"/>
        <v>0</v>
      </c>
      <c r="U84" s="8">
        <v>0</v>
      </c>
      <c r="V84" s="8">
        <f t="shared" si="7"/>
        <v>0</v>
      </c>
    </row>
    <row r="85" spans="1:22" ht="12.75">
      <c r="A85" s="4" t="s">
        <v>154</v>
      </c>
      <c r="B85" s="4" t="s">
        <v>155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8">
        <v>0</v>
      </c>
      <c r="N85" s="8">
        <v>0</v>
      </c>
      <c r="O85" s="8">
        <v>0</v>
      </c>
      <c r="P85" s="8">
        <f t="shared" si="4"/>
        <v>0</v>
      </c>
      <c r="Q85" s="8">
        <f t="shared" si="5"/>
        <v>0</v>
      </c>
      <c r="S85" s="8">
        <v>0</v>
      </c>
      <c r="T85" s="8">
        <f t="shared" si="6"/>
        <v>0</v>
      </c>
      <c r="U85" s="8">
        <v>0</v>
      </c>
      <c r="V85" s="8">
        <f t="shared" si="7"/>
        <v>0</v>
      </c>
    </row>
    <row r="86" spans="1:22" ht="12.75">
      <c r="A86" s="4" t="s">
        <v>156</v>
      </c>
      <c r="B86" s="4" t="s">
        <v>157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8">
        <v>0</v>
      </c>
      <c r="N86" s="8">
        <v>0</v>
      </c>
      <c r="O86" s="8">
        <v>0</v>
      </c>
      <c r="P86" s="8">
        <f t="shared" si="4"/>
        <v>0</v>
      </c>
      <c r="Q86" s="8">
        <f t="shared" si="5"/>
        <v>0</v>
      </c>
      <c r="S86" s="8">
        <v>0</v>
      </c>
      <c r="T86" s="8">
        <f t="shared" si="6"/>
        <v>0</v>
      </c>
      <c r="U86" s="8">
        <v>0</v>
      </c>
      <c r="V86" s="8">
        <f t="shared" si="7"/>
        <v>0</v>
      </c>
    </row>
    <row r="87" spans="1:22" ht="12.75">
      <c r="A87" s="4" t="s">
        <v>158</v>
      </c>
      <c r="B87" s="4" t="s">
        <v>159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8">
        <v>0</v>
      </c>
      <c r="N87" s="8">
        <v>0</v>
      </c>
      <c r="O87" s="8">
        <v>0</v>
      </c>
      <c r="P87" s="8">
        <f t="shared" si="4"/>
        <v>0</v>
      </c>
      <c r="Q87" s="8">
        <f t="shared" si="5"/>
        <v>0</v>
      </c>
      <c r="S87" s="8">
        <v>0</v>
      </c>
      <c r="T87" s="8">
        <f t="shared" si="6"/>
        <v>0</v>
      </c>
      <c r="U87" s="8">
        <v>0</v>
      </c>
      <c r="V87" s="8">
        <f t="shared" si="7"/>
        <v>0</v>
      </c>
    </row>
    <row r="88" spans="1:22" ht="12.75">
      <c r="A88" s="4" t="s">
        <v>160</v>
      </c>
      <c r="B88" s="4" t="s">
        <v>161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8">
        <v>0</v>
      </c>
      <c r="N88" s="8">
        <v>0</v>
      </c>
      <c r="O88" s="8">
        <v>0</v>
      </c>
      <c r="P88" s="8">
        <f t="shared" si="4"/>
        <v>0</v>
      </c>
      <c r="Q88" s="8">
        <f t="shared" si="5"/>
        <v>0</v>
      </c>
      <c r="S88" s="8">
        <v>0</v>
      </c>
      <c r="T88" s="8">
        <f t="shared" si="6"/>
        <v>0</v>
      </c>
      <c r="U88" s="8">
        <v>0</v>
      </c>
      <c r="V88" s="8">
        <f t="shared" si="7"/>
        <v>0</v>
      </c>
    </row>
    <row r="89" spans="1:22" ht="12.75">
      <c r="A89" s="4" t="s">
        <v>162</v>
      </c>
      <c r="B89" s="4" t="s">
        <v>163</v>
      </c>
      <c r="C89" s="7">
        <v>0</v>
      </c>
      <c r="D89" s="7">
        <v>9060</v>
      </c>
      <c r="E89" s="7">
        <v>-4503.11</v>
      </c>
      <c r="F89" s="7">
        <v>-4556.89</v>
      </c>
      <c r="G89" s="7">
        <v>0</v>
      </c>
      <c r="H89" s="7">
        <v>9060</v>
      </c>
      <c r="I89" s="7">
        <v>0</v>
      </c>
      <c r="J89" s="7">
        <v>-9060</v>
      </c>
      <c r="K89" s="7">
        <v>0</v>
      </c>
      <c r="L89" s="7">
        <v>9060</v>
      </c>
      <c r="M89" s="8">
        <v>-9060</v>
      </c>
      <c r="N89" s="8">
        <v>0</v>
      </c>
      <c r="O89" s="8">
        <v>0</v>
      </c>
      <c r="P89" s="8">
        <f t="shared" si="4"/>
        <v>0</v>
      </c>
      <c r="Q89" s="8">
        <f t="shared" si="5"/>
        <v>0</v>
      </c>
      <c r="S89" s="8">
        <v>0</v>
      </c>
      <c r="T89" s="8">
        <f t="shared" si="6"/>
        <v>0</v>
      </c>
      <c r="U89" s="8">
        <v>0</v>
      </c>
      <c r="V89" s="8">
        <f t="shared" si="7"/>
        <v>0</v>
      </c>
    </row>
    <row r="90" spans="1:22" ht="12.75">
      <c r="A90" s="4" t="s">
        <v>164</v>
      </c>
      <c r="B90" s="4" t="s">
        <v>165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8">
        <v>0</v>
      </c>
      <c r="N90" s="8">
        <v>0</v>
      </c>
      <c r="O90" s="8">
        <v>0</v>
      </c>
      <c r="P90" s="8">
        <f t="shared" si="4"/>
        <v>0</v>
      </c>
      <c r="Q90" s="8">
        <f t="shared" si="5"/>
        <v>0</v>
      </c>
      <c r="S90" s="8">
        <v>0</v>
      </c>
      <c r="T90" s="8">
        <f t="shared" si="6"/>
        <v>0</v>
      </c>
      <c r="U90" s="8">
        <v>0</v>
      </c>
      <c r="V90" s="8">
        <f t="shared" si="7"/>
        <v>0</v>
      </c>
    </row>
    <row r="91" spans="1:22" ht="12.75">
      <c r="A91" s="4" t="s">
        <v>166</v>
      </c>
      <c r="B91" s="4" t="s">
        <v>167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8">
        <v>0</v>
      </c>
      <c r="N91" s="8">
        <v>0</v>
      </c>
      <c r="O91" s="8">
        <v>0</v>
      </c>
      <c r="P91" s="8">
        <f t="shared" si="4"/>
        <v>0</v>
      </c>
      <c r="Q91" s="8">
        <f t="shared" si="5"/>
        <v>0</v>
      </c>
      <c r="S91" s="8">
        <v>0</v>
      </c>
      <c r="T91" s="8">
        <f t="shared" si="6"/>
        <v>0</v>
      </c>
      <c r="U91" s="8">
        <v>0</v>
      </c>
      <c r="V91" s="8">
        <f t="shared" si="7"/>
        <v>0</v>
      </c>
    </row>
    <row r="92" spans="1:22" ht="12.75">
      <c r="A92" s="4" t="s">
        <v>168</v>
      </c>
      <c r="B92" s="4" t="s">
        <v>169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8">
        <v>0</v>
      </c>
      <c r="N92" s="8">
        <v>0</v>
      </c>
      <c r="O92" s="8">
        <v>0</v>
      </c>
      <c r="P92" s="8">
        <f t="shared" si="4"/>
        <v>0</v>
      </c>
      <c r="Q92" s="8">
        <f t="shared" si="5"/>
        <v>0</v>
      </c>
      <c r="S92" s="8">
        <v>0</v>
      </c>
      <c r="T92" s="8">
        <f t="shared" si="6"/>
        <v>0</v>
      </c>
      <c r="U92" s="8">
        <v>0</v>
      </c>
      <c r="V92" s="8">
        <f t="shared" si="7"/>
        <v>0</v>
      </c>
    </row>
    <row r="93" spans="1:22" ht="12.75">
      <c r="A93" s="4" t="s">
        <v>170</v>
      </c>
      <c r="B93" s="4" t="s">
        <v>171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8">
        <v>0</v>
      </c>
      <c r="N93" s="8">
        <v>0</v>
      </c>
      <c r="O93" s="8">
        <v>0</v>
      </c>
      <c r="P93" s="8">
        <f t="shared" si="4"/>
        <v>0</v>
      </c>
      <c r="Q93" s="8">
        <f t="shared" si="5"/>
        <v>0</v>
      </c>
      <c r="S93" s="8">
        <v>0</v>
      </c>
      <c r="T93" s="8">
        <f t="shared" si="6"/>
        <v>0</v>
      </c>
      <c r="U93" s="8">
        <v>0</v>
      </c>
      <c r="V93" s="8">
        <f t="shared" si="7"/>
        <v>0</v>
      </c>
    </row>
    <row r="94" spans="1:22" ht="12.75">
      <c r="A94" s="4" t="s">
        <v>172</v>
      </c>
      <c r="B94" s="4" t="s">
        <v>173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8">
        <v>0</v>
      </c>
      <c r="N94" s="8">
        <v>0</v>
      </c>
      <c r="O94" s="8">
        <v>0</v>
      </c>
      <c r="P94" s="8">
        <f t="shared" si="4"/>
        <v>0</v>
      </c>
      <c r="Q94" s="8">
        <f t="shared" si="5"/>
        <v>0</v>
      </c>
      <c r="S94" s="8">
        <v>0</v>
      </c>
      <c r="T94" s="8">
        <f t="shared" si="6"/>
        <v>0</v>
      </c>
      <c r="U94" s="8">
        <v>0</v>
      </c>
      <c r="V94" s="8">
        <f t="shared" si="7"/>
        <v>0</v>
      </c>
    </row>
    <row r="95" spans="1:22" ht="12.75">
      <c r="A95" s="4" t="s">
        <v>174</v>
      </c>
      <c r="B95" s="4" t="s">
        <v>175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8">
        <v>0</v>
      </c>
      <c r="N95" s="8">
        <v>0</v>
      </c>
      <c r="O95" s="8">
        <v>0</v>
      </c>
      <c r="P95" s="8">
        <f t="shared" si="4"/>
        <v>0</v>
      </c>
      <c r="Q95" s="8">
        <f t="shared" si="5"/>
        <v>0</v>
      </c>
      <c r="S95" s="8">
        <v>0</v>
      </c>
      <c r="T95" s="8">
        <f t="shared" si="6"/>
        <v>0</v>
      </c>
      <c r="U95" s="8">
        <v>0</v>
      </c>
      <c r="V95" s="8">
        <f t="shared" si="7"/>
        <v>0</v>
      </c>
    </row>
    <row r="96" spans="1:22" ht="12.75">
      <c r="A96" s="4" t="s">
        <v>176</v>
      </c>
      <c r="B96" s="4" t="s">
        <v>177</v>
      </c>
      <c r="C96" s="7">
        <v>6337.7</v>
      </c>
      <c r="D96" s="7">
        <v>-1717.03</v>
      </c>
      <c r="E96" s="7">
        <v>-1334.8</v>
      </c>
      <c r="F96" s="7">
        <v>-1334.8</v>
      </c>
      <c r="G96" s="7">
        <v>-1409.6</v>
      </c>
      <c r="H96" s="7">
        <v>-565.78</v>
      </c>
      <c r="I96" s="7">
        <v>-1499.64</v>
      </c>
      <c r="J96" s="7">
        <v>-842.62</v>
      </c>
      <c r="K96" s="7">
        <v>-1467.65</v>
      </c>
      <c r="L96" s="7">
        <v>-1627.76</v>
      </c>
      <c r="M96" s="8">
        <v>-1872.8</v>
      </c>
      <c r="N96" s="8">
        <v>-1513.94</v>
      </c>
      <c r="O96" s="8">
        <v>-1765.04</v>
      </c>
      <c r="P96" s="8">
        <f t="shared" si="4"/>
        <v>-16951.46</v>
      </c>
      <c r="Q96" s="8">
        <f t="shared" si="5"/>
        <v>-10613.759999999998</v>
      </c>
      <c r="S96" s="8">
        <v>-16951.46</v>
      </c>
      <c r="T96" s="8">
        <f t="shared" si="6"/>
        <v>0</v>
      </c>
      <c r="U96" s="8">
        <v>-10613.76</v>
      </c>
      <c r="V96" s="8">
        <f t="shared" si="7"/>
        <v>0</v>
      </c>
    </row>
    <row r="97" spans="1:22" ht="12.75">
      <c r="A97" s="4" t="s">
        <v>178</v>
      </c>
      <c r="B97" s="4" t="s">
        <v>179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-325</v>
      </c>
      <c r="M97" s="8">
        <v>0</v>
      </c>
      <c r="N97" s="8">
        <v>0</v>
      </c>
      <c r="O97" s="8">
        <v>0</v>
      </c>
      <c r="P97" s="8">
        <f t="shared" si="4"/>
        <v>-325</v>
      </c>
      <c r="Q97" s="8">
        <f t="shared" si="5"/>
        <v>-325</v>
      </c>
      <c r="S97" s="8">
        <v>-325</v>
      </c>
      <c r="T97" s="8">
        <f t="shared" si="6"/>
        <v>0</v>
      </c>
      <c r="U97" s="8">
        <v>-325</v>
      </c>
      <c r="V97" s="8">
        <f t="shared" si="7"/>
        <v>0</v>
      </c>
    </row>
    <row r="98" spans="1:22" ht="12.75">
      <c r="A98" s="4" t="s">
        <v>180</v>
      </c>
      <c r="B98" s="4" t="s">
        <v>181</v>
      </c>
      <c r="C98" s="7">
        <v>-24619.36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8">
        <v>0</v>
      </c>
      <c r="N98" s="8">
        <v>0</v>
      </c>
      <c r="O98" s="8">
        <v>0</v>
      </c>
      <c r="P98" s="8">
        <f t="shared" si="4"/>
        <v>0</v>
      </c>
      <c r="Q98" s="8">
        <f t="shared" si="5"/>
        <v>-24619.36</v>
      </c>
      <c r="S98" s="8">
        <v>0</v>
      </c>
      <c r="T98" s="8">
        <f t="shared" si="6"/>
        <v>0</v>
      </c>
      <c r="U98" s="8">
        <v>-24619.36</v>
      </c>
      <c r="V98" s="8">
        <f t="shared" si="7"/>
        <v>0</v>
      </c>
    </row>
    <row r="99" spans="1:22" ht="12.75">
      <c r="A99" s="4" t="s">
        <v>182</v>
      </c>
      <c r="B99" s="4" t="s">
        <v>183</v>
      </c>
      <c r="C99" s="7">
        <v>-942.01</v>
      </c>
      <c r="D99" s="7">
        <v>-6018.19</v>
      </c>
      <c r="E99" s="7">
        <v>-2867.08</v>
      </c>
      <c r="F99" s="7">
        <v>1031.27</v>
      </c>
      <c r="G99" s="7">
        <v>8832.73</v>
      </c>
      <c r="H99" s="7">
        <v>-2361.61</v>
      </c>
      <c r="I99" s="7">
        <v>2281.57</v>
      </c>
      <c r="J99" s="7">
        <v>-2963.45</v>
      </c>
      <c r="K99" s="7">
        <v>1875.75</v>
      </c>
      <c r="L99" s="7">
        <v>1368.7</v>
      </c>
      <c r="M99" s="8">
        <v>-281</v>
      </c>
      <c r="N99" s="8">
        <v>-1654.35</v>
      </c>
      <c r="O99" s="8">
        <v>99.85</v>
      </c>
      <c r="P99" s="8">
        <f t="shared" si="4"/>
        <v>-655.8100000000001</v>
      </c>
      <c r="Q99" s="8">
        <f t="shared" si="5"/>
        <v>-1597.8200000000002</v>
      </c>
      <c r="S99" s="8">
        <v>-655.81</v>
      </c>
      <c r="T99" s="8">
        <f t="shared" si="6"/>
        <v>0</v>
      </c>
      <c r="U99" s="8">
        <v>-1597.82</v>
      </c>
      <c r="V99" s="8">
        <f t="shared" si="7"/>
        <v>0</v>
      </c>
    </row>
    <row r="100" spans="1:22" ht="12.75">
      <c r="A100" s="4" t="s">
        <v>184</v>
      </c>
      <c r="B100" s="4" t="s">
        <v>185</v>
      </c>
      <c r="C100" s="7">
        <v>118408.19</v>
      </c>
      <c r="D100" s="7">
        <v>408408.66</v>
      </c>
      <c r="E100" s="7">
        <v>-64046.44</v>
      </c>
      <c r="F100" s="7">
        <v>-244328.4</v>
      </c>
      <c r="G100" s="7">
        <v>-102283.34</v>
      </c>
      <c r="H100" s="7">
        <v>-281.66</v>
      </c>
      <c r="I100" s="7">
        <v>-541.4</v>
      </c>
      <c r="J100" s="7">
        <v>-968.76</v>
      </c>
      <c r="K100" s="7">
        <v>0</v>
      </c>
      <c r="L100" s="7">
        <v>2705</v>
      </c>
      <c r="M100" s="8">
        <v>57004.82</v>
      </c>
      <c r="N100" s="8">
        <v>-59433.64</v>
      </c>
      <c r="O100" s="8">
        <v>65829.12</v>
      </c>
      <c r="P100" s="8">
        <f t="shared" si="4"/>
        <v>62063.95999999998</v>
      </c>
      <c r="Q100" s="8">
        <f t="shared" si="5"/>
        <v>180472.14999999997</v>
      </c>
      <c r="S100" s="8">
        <v>62063.96</v>
      </c>
      <c r="T100" s="8">
        <f t="shared" si="6"/>
        <v>0</v>
      </c>
      <c r="U100" s="8">
        <v>180472.15</v>
      </c>
      <c r="V100" s="8">
        <f t="shared" si="7"/>
        <v>0</v>
      </c>
    </row>
    <row r="101" spans="1:22" ht="12.75">
      <c r="A101" s="4" t="s">
        <v>186</v>
      </c>
      <c r="B101" s="4" t="s">
        <v>187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8">
        <v>0</v>
      </c>
      <c r="N101" s="8">
        <v>0</v>
      </c>
      <c r="O101" s="8">
        <v>0</v>
      </c>
      <c r="P101" s="8">
        <f t="shared" si="4"/>
        <v>0</v>
      </c>
      <c r="Q101" s="8">
        <f t="shared" si="5"/>
        <v>0</v>
      </c>
      <c r="S101" s="8">
        <v>0</v>
      </c>
      <c r="T101" s="8">
        <f t="shared" si="6"/>
        <v>0</v>
      </c>
      <c r="U101" s="8">
        <v>0</v>
      </c>
      <c r="V101" s="8">
        <f t="shared" si="7"/>
        <v>0</v>
      </c>
    </row>
    <row r="102" spans="1:22" ht="12.75">
      <c r="A102" s="4" t="s">
        <v>188</v>
      </c>
      <c r="B102" s="4" t="s">
        <v>189</v>
      </c>
      <c r="C102" s="7">
        <v>436022.43</v>
      </c>
      <c r="D102" s="7">
        <v>1189.51</v>
      </c>
      <c r="E102" s="7">
        <v>31.85</v>
      </c>
      <c r="F102" s="7">
        <v>7590.32</v>
      </c>
      <c r="G102" s="7">
        <v>54433.01</v>
      </c>
      <c r="H102" s="7">
        <v>9676.08</v>
      </c>
      <c r="I102" s="7">
        <v>397.83</v>
      </c>
      <c r="J102" s="7">
        <v>-29156.2</v>
      </c>
      <c r="K102" s="7">
        <v>-139981.77</v>
      </c>
      <c r="L102" s="7">
        <v>369.21</v>
      </c>
      <c r="M102" s="8">
        <v>-199177.4</v>
      </c>
      <c r="N102" s="8">
        <v>-2209.61</v>
      </c>
      <c r="O102" s="8">
        <v>34814.93</v>
      </c>
      <c r="P102" s="8">
        <f t="shared" si="4"/>
        <v>-262022.23999999993</v>
      </c>
      <c r="Q102" s="8">
        <f t="shared" si="5"/>
        <v>174000.19000000006</v>
      </c>
      <c r="S102" s="8">
        <v>-262022.24</v>
      </c>
      <c r="T102" s="8">
        <f t="shared" si="6"/>
        <v>0</v>
      </c>
      <c r="U102" s="8">
        <v>174000.19</v>
      </c>
      <c r="V102" s="8">
        <f t="shared" si="7"/>
        <v>0</v>
      </c>
    </row>
    <row r="103" spans="1:22" ht="12.75">
      <c r="A103" s="4" t="s">
        <v>190</v>
      </c>
      <c r="B103" s="4" t="s">
        <v>191</v>
      </c>
      <c r="C103" s="7">
        <v>0</v>
      </c>
      <c r="D103" s="7">
        <v>-5.44</v>
      </c>
      <c r="E103" s="7">
        <v>2.06</v>
      </c>
      <c r="F103" s="7">
        <v>-134.6</v>
      </c>
      <c r="G103" s="7">
        <v>6.62</v>
      </c>
      <c r="H103" s="7">
        <v>8.18</v>
      </c>
      <c r="I103" s="7">
        <v>-150.49</v>
      </c>
      <c r="J103" s="7">
        <v>6.35</v>
      </c>
      <c r="K103" s="7">
        <v>30.96</v>
      </c>
      <c r="L103" s="7">
        <v>-200.24</v>
      </c>
      <c r="M103" s="8">
        <v>-31.04</v>
      </c>
      <c r="N103" s="8">
        <v>-31.04</v>
      </c>
      <c r="O103" s="8">
        <v>498.68</v>
      </c>
      <c r="P103" s="8">
        <f t="shared" si="4"/>
        <v>0</v>
      </c>
      <c r="Q103" s="8">
        <f t="shared" si="5"/>
        <v>0</v>
      </c>
      <c r="S103" s="8">
        <v>0</v>
      </c>
      <c r="T103" s="8">
        <f t="shared" si="6"/>
        <v>0</v>
      </c>
      <c r="U103" s="8">
        <v>0</v>
      </c>
      <c r="V103" s="8">
        <f t="shared" si="7"/>
        <v>0</v>
      </c>
    </row>
    <row r="104" spans="1:22" ht="12.75">
      <c r="A104" s="4" t="s">
        <v>192</v>
      </c>
      <c r="B104" s="4" t="s">
        <v>193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8">
        <v>0</v>
      </c>
      <c r="N104" s="8">
        <v>0</v>
      </c>
      <c r="O104" s="8">
        <v>0</v>
      </c>
      <c r="P104" s="8">
        <f t="shared" si="4"/>
        <v>0</v>
      </c>
      <c r="Q104" s="8">
        <f t="shared" si="5"/>
        <v>0</v>
      </c>
      <c r="S104" s="8">
        <v>0</v>
      </c>
      <c r="T104" s="8">
        <f t="shared" si="6"/>
        <v>0</v>
      </c>
      <c r="U104" s="8">
        <v>0</v>
      </c>
      <c r="V104" s="8">
        <f t="shared" si="7"/>
        <v>0</v>
      </c>
    </row>
    <row r="105" spans="1:22" ht="12.75">
      <c r="A105" s="4" t="s">
        <v>194</v>
      </c>
      <c r="B105" s="4" t="s">
        <v>195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8">
        <v>0</v>
      </c>
      <c r="N105" s="8">
        <v>0</v>
      </c>
      <c r="O105" s="8">
        <v>0</v>
      </c>
      <c r="P105" s="8">
        <f t="shared" si="4"/>
        <v>0</v>
      </c>
      <c r="Q105" s="8">
        <f t="shared" si="5"/>
        <v>0</v>
      </c>
      <c r="S105" s="8">
        <v>0</v>
      </c>
      <c r="T105" s="8">
        <f t="shared" si="6"/>
        <v>0</v>
      </c>
      <c r="U105" s="8">
        <v>0</v>
      </c>
      <c r="V105" s="8">
        <f t="shared" si="7"/>
        <v>0</v>
      </c>
    </row>
    <row r="106" spans="1:22" ht="12.75">
      <c r="A106" s="4" t="s">
        <v>196</v>
      </c>
      <c r="B106" s="4" t="s">
        <v>197</v>
      </c>
      <c r="C106" s="7">
        <v>66.5</v>
      </c>
      <c r="D106" s="7">
        <v>-38.48</v>
      </c>
      <c r="E106" s="7">
        <v>-28.02</v>
      </c>
      <c r="F106" s="7">
        <v>435.63</v>
      </c>
      <c r="G106" s="7">
        <v>-38.48</v>
      </c>
      <c r="H106" s="7">
        <v>500.96</v>
      </c>
      <c r="I106" s="7">
        <v>-294.69</v>
      </c>
      <c r="J106" s="7">
        <v>-76.96</v>
      </c>
      <c r="K106" s="7">
        <v>-76.96</v>
      </c>
      <c r="L106" s="7">
        <v>278.79</v>
      </c>
      <c r="M106" s="8">
        <v>-176.96</v>
      </c>
      <c r="N106" s="8">
        <v>28.83</v>
      </c>
      <c r="O106" s="8">
        <v>-391.26</v>
      </c>
      <c r="P106" s="8">
        <f t="shared" si="4"/>
        <v>122.39999999999998</v>
      </c>
      <c r="Q106" s="8">
        <f t="shared" si="5"/>
        <v>188.89999999999998</v>
      </c>
      <c r="S106" s="8">
        <v>122.4</v>
      </c>
      <c r="T106" s="8">
        <f t="shared" si="6"/>
        <v>0</v>
      </c>
      <c r="U106" s="8">
        <v>188.9</v>
      </c>
      <c r="V106" s="8">
        <f t="shared" si="7"/>
        <v>0</v>
      </c>
    </row>
    <row r="107" spans="1:22" ht="12.75">
      <c r="A107" s="4" t="s">
        <v>198</v>
      </c>
      <c r="B107" s="4" t="s">
        <v>199</v>
      </c>
      <c r="C107" s="7">
        <v>6953.23</v>
      </c>
      <c r="D107" s="7">
        <v>-585.76</v>
      </c>
      <c r="E107" s="7">
        <v>-585.76</v>
      </c>
      <c r="F107" s="7">
        <v>-676.08</v>
      </c>
      <c r="G107" s="7">
        <v>-1055.88</v>
      </c>
      <c r="H107" s="7">
        <v>-462.72</v>
      </c>
      <c r="I107" s="7">
        <v>-578.4</v>
      </c>
      <c r="J107" s="7">
        <v>-462.72</v>
      </c>
      <c r="K107" s="7">
        <v>-340.34</v>
      </c>
      <c r="L107" s="7">
        <v>416.62</v>
      </c>
      <c r="M107" s="8">
        <v>408.54</v>
      </c>
      <c r="N107" s="8">
        <v>-289.98</v>
      </c>
      <c r="O107" s="8">
        <v>1628.48</v>
      </c>
      <c r="P107" s="8">
        <f t="shared" si="4"/>
        <v>-2583.9999999999995</v>
      </c>
      <c r="Q107" s="8">
        <f t="shared" si="5"/>
        <v>4369.23</v>
      </c>
      <c r="S107" s="8">
        <v>-2584</v>
      </c>
      <c r="T107" s="8">
        <f t="shared" si="6"/>
        <v>0</v>
      </c>
      <c r="U107" s="8">
        <v>4369.23</v>
      </c>
      <c r="V107" s="8">
        <f t="shared" si="7"/>
        <v>0</v>
      </c>
    </row>
    <row r="108" spans="1:22" ht="12.75">
      <c r="A108" s="4" t="s">
        <v>200</v>
      </c>
      <c r="B108" s="4" t="s">
        <v>201</v>
      </c>
      <c r="C108" s="7">
        <v>0</v>
      </c>
      <c r="D108" s="7">
        <v>60.82</v>
      </c>
      <c r="E108" s="7">
        <v>8.16</v>
      </c>
      <c r="F108" s="7">
        <v>-191.42</v>
      </c>
      <c r="G108" s="7">
        <v>-0.72</v>
      </c>
      <c r="H108" s="7">
        <v>1.18</v>
      </c>
      <c r="I108" s="7">
        <v>-202.03</v>
      </c>
      <c r="J108" s="7">
        <v>0.76</v>
      </c>
      <c r="K108" s="7">
        <v>22.27</v>
      </c>
      <c r="L108" s="7">
        <v>-247.31</v>
      </c>
      <c r="M108" s="8">
        <v>-38.43</v>
      </c>
      <c r="N108" s="8">
        <v>-26.66</v>
      </c>
      <c r="O108" s="8">
        <v>613.38</v>
      </c>
      <c r="P108" s="8">
        <f t="shared" si="4"/>
        <v>0</v>
      </c>
      <c r="Q108" s="8">
        <f t="shared" si="5"/>
        <v>0</v>
      </c>
      <c r="S108" s="8">
        <v>0</v>
      </c>
      <c r="T108" s="8">
        <f t="shared" si="6"/>
        <v>0</v>
      </c>
      <c r="U108" s="8">
        <v>0</v>
      </c>
      <c r="V108" s="8">
        <f t="shared" si="7"/>
        <v>0</v>
      </c>
    </row>
    <row r="109" spans="1:22" ht="12.75">
      <c r="A109" s="4" t="s">
        <v>202</v>
      </c>
      <c r="B109" s="4" t="s">
        <v>203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8">
        <v>0</v>
      </c>
      <c r="N109" s="8">
        <v>0</v>
      </c>
      <c r="O109" s="8">
        <v>0</v>
      </c>
      <c r="P109" s="8">
        <f t="shared" si="4"/>
        <v>0</v>
      </c>
      <c r="Q109" s="8">
        <f t="shared" si="5"/>
        <v>0</v>
      </c>
      <c r="S109" s="8">
        <v>0</v>
      </c>
      <c r="T109" s="8">
        <f t="shared" si="6"/>
        <v>0</v>
      </c>
      <c r="U109" s="8">
        <v>0</v>
      </c>
      <c r="V109" s="8">
        <f t="shared" si="7"/>
        <v>0</v>
      </c>
    </row>
    <row r="110" spans="1:22" ht="12.75">
      <c r="A110" s="4" t="s">
        <v>204</v>
      </c>
      <c r="B110" s="4" t="s">
        <v>205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8">
        <v>0</v>
      </c>
      <c r="N110" s="8">
        <v>0</v>
      </c>
      <c r="O110" s="8">
        <v>0</v>
      </c>
      <c r="P110" s="8">
        <f t="shared" si="4"/>
        <v>0</v>
      </c>
      <c r="Q110" s="8">
        <f t="shared" si="5"/>
        <v>0</v>
      </c>
      <c r="S110" s="8">
        <v>0</v>
      </c>
      <c r="T110" s="8">
        <f t="shared" si="6"/>
        <v>0</v>
      </c>
      <c r="U110" s="8">
        <v>0</v>
      </c>
      <c r="V110" s="8">
        <f t="shared" si="7"/>
        <v>0</v>
      </c>
    </row>
    <row r="111" spans="1:22" ht="12.75">
      <c r="A111" s="4" t="s">
        <v>206</v>
      </c>
      <c r="B111" s="4" t="s">
        <v>207</v>
      </c>
      <c r="C111" s="7">
        <v>-2442.92</v>
      </c>
      <c r="D111" s="7">
        <v>-3</v>
      </c>
      <c r="E111" s="7">
        <v>57.9</v>
      </c>
      <c r="F111" s="7">
        <v>97.06</v>
      </c>
      <c r="G111" s="7">
        <v>0</v>
      </c>
      <c r="H111" s="7">
        <v>0.28</v>
      </c>
      <c r="I111" s="7">
        <v>0.38</v>
      </c>
      <c r="J111" s="7">
        <v>0.38</v>
      </c>
      <c r="K111" s="7">
        <v>26.28</v>
      </c>
      <c r="L111" s="7">
        <v>0.38</v>
      </c>
      <c r="M111" s="8">
        <v>0.38</v>
      </c>
      <c r="N111" s="8">
        <v>0.4</v>
      </c>
      <c r="O111" s="8">
        <v>0.42</v>
      </c>
      <c r="P111" s="8">
        <f t="shared" si="4"/>
        <v>180.85999999999999</v>
      </c>
      <c r="Q111" s="8">
        <f t="shared" si="5"/>
        <v>-2262.06</v>
      </c>
      <c r="S111" s="8">
        <v>180.86</v>
      </c>
      <c r="T111" s="8">
        <f t="shared" si="6"/>
        <v>0</v>
      </c>
      <c r="U111" s="8">
        <v>-2262.06</v>
      </c>
      <c r="V111" s="8">
        <f t="shared" si="7"/>
        <v>0</v>
      </c>
    </row>
    <row r="112" spans="1:22" ht="12.75">
      <c r="A112" s="4" t="s">
        <v>208</v>
      </c>
      <c r="B112" s="4" t="s">
        <v>209</v>
      </c>
      <c r="C112" s="7">
        <v>-1043.12</v>
      </c>
      <c r="D112" s="7">
        <v>88.27</v>
      </c>
      <c r="E112" s="7">
        <v>29.56</v>
      </c>
      <c r="F112" s="7">
        <v>27.45</v>
      </c>
      <c r="G112" s="7">
        <v>-2.83</v>
      </c>
      <c r="H112" s="7">
        <v>10.66</v>
      </c>
      <c r="I112" s="7">
        <v>-2.83</v>
      </c>
      <c r="J112" s="7">
        <v>-5.39</v>
      </c>
      <c r="K112" s="7">
        <v>-7.95</v>
      </c>
      <c r="L112" s="7">
        <v>-7.95</v>
      </c>
      <c r="M112" s="8">
        <v>-7.95</v>
      </c>
      <c r="N112" s="8">
        <v>-2.26</v>
      </c>
      <c r="O112" s="8">
        <v>14.7</v>
      </c>
      <c r="P112" s="8">
        <f t="shared" si="4"/>
        <v>133.48</v>
      </c>
      <c r="Q112" s="8">
        <f t="shared" si="5"/>
        <v>-909.6399999999999</v>
      </c>
      <c r="S112" s="8">
        <v>133.48</v>
      </c>
      <c r="T112" s="8">
        <f t="shared" si="6"/>
        <v>0</v>
      </c>
      <c r="U112" s="8">
        <v>-909.64</v>
      </c>
      <c r="V112" s="8">
        <f t="shared" si="7"/>
        <v>0</v>
      </c>
    </row>
    <row r="113" spans="1:22" ht="12.75">
      <c r="A113" s="4" t="s">
        <v>210</v>
      </c>
      <c r="B113" s="4" t="s">
        <v>211</v>
      </c>
      <c r="C113" s="7">
        <v>-380.2</v>
      </c>
      <c r="D113" s="7">
        <v>0</v>
      </c>
      <c r="E113" s="7">
        <v>19.34</v>
      </c>
      <c r="F113" s="7">
        <v>19.36</v>
      </c>
      <c r="G113" s="7">
        <v>0</v>
      </c>
      <c r="H113" s="7">
        <v>0</v>
      </c>
      <c r="I113" s="7">
        <v>0</v>
      </c>
      <c r="J113" s="7">
        <v>4.2</v>
      </c>
      <c r="K113" s="7">
        <v>4.2</v>
      </c>
      <c r="L113" s="7">
        <v>4.2</v>
      </c>
      <c r="M113" s="8">
        <v>4.2</v>
      </c>
      <c r="N113" s="8">
        <v>0.72</v>
      </c>
      <c r="O113" s="8">
        <v>-9.72</v>
      </c>
      <c r="P113" s="8">
        <f t="shared" si="4"/>
        <v>46.500000000000014</v>
      </c>
      <c r="Q113" s="8">
        <f t="shared" si="5"/>
        <v>-333.7</v>
      </c>
      <c r="S113" s="8">
        <v>46.5</v>
      </c>
      <c r="T113" s="8">
        <f t="shared" si="6"/>
        <v>0</v>
      </c>
      <c r="U113" s="8">
        <v>-333.7</v>
      </c>
      <c r="V113" s="8">
        <f t="shared" si="7"/>
        <v>0</v>
      </c>
    </row>
    <row r="114" spans="1:22" ht="12.75">
      <c r="A114" s="4" t="s">
        <v>212</v>
      </c>
      <c r="B114" s="4" t="s">
        <v>213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8">
        <v>0</v>
      </c>
      <c r="N114" s="8">
        <v>0</v>
      </c>
      <c r="O114" s="8">
        <v>0</v>
      </c>
      <c r="P114" s="8">
        <f t="shared" si="4"/>
        <v>0</v>
      </c>
      <c r="Q114" s="8">
        <f t="shared" si="5"/>
        <v>0</v>
      </c>
      <c r="S114" s="8">
        <v>0</v>
      </c>
      <c r="T114" s="8">
        <f t="shared" si="6"/>
        <v>0</v>
      </c>
      <c r="U114" s="8">
        <v>0</v>
      </c>
      <c r="V114" s="8">
        <f t="shared" si="7"/>
        <v>0</v>
      </c>
    </row>
    <row r="115" spans="1:22" ht="12.75">
      <c r="A115" s="4" t="s">
        <v>214</v>
      </c>
      <c r="B115" s="4" t="s">
        <v>215</v>
      </c>
      <c r="C115" s="7">
        <v>5137.6</v>
      </c>
      <c r="D115" s="7">
        <v>168.36</v>
      </c>
      <c r="E115" s="7">
        <v>497.16</v>
      </c>
      <c r="F115" s="7">
        <v>-772.55</v>
      </c>
      <c r="G115" s="7">
        <v>387.56</v>
      </c>
      <c r="H115" s="7">
        <v>151.45</v>
      </c>
      <c r="I115" s="7">
        <v>-618.54</v>
      </c>
      <c r="J115" s="7">
        <v>697.44</v>
      </c>
      <c r="K115" s="7">
        <v>336.98</v>
      </c>
      <c r="L115" s="7">
        <v>-796.2</v>
      </c>
      <c r="M115" s="8">
        <v>456.48</v>
      </c>
      <c r="N115" s="8">
        <v>405.24</v>
      </c>
      <c r="O115" s="8">
        <v>-1036.58</v>
      </c>
      <c r="P115" s="8">
        <f t="shared" si="4"/>
        <v>-123.19999999999982</v>
      </c>
      <c r="Q115" s="8">
        <f t="shared" si="5"/>
        <v>5014.400000000001</v>
      </c>
      <c r="S115" s="8">
        <v>-123.2</v>
      </c>
      <c r="T115" s="8">
        <f t="shared" si="6"/>
        <v>-1.8474111129762605E-13</v>
      </c>
      <c r="U115" s="8">
        <v>5014.4</v>
      </c>
      <c r="V115" s="8">
        <f t="shared" si="7"/>
        <v>0</v>
      </c>
    </row>
    <row r="116" spans="1:22" ht="12.75">
      <c r="A116" s="4" t="s">
        <v>216</v>
      </c>
      <c r="B116" s="4" t="s">
        <v>217</v>
      </c>
      <c r="C116" s="7">
        <v>693.51</v>
      </c>
      <c r="D116" s="7">
        <v>-234.3</v>
      </c>
      <c r="E116" s="7">
        <v>-120.9</v>
      </c>
      <c r="F116" s="7">
        <v>0</v>
      </c>
      <c r="G116" s="7">
        <v>0</v>
      </c>
      <c r="H116" s="7">
        <v>0</v>
      </c>
      <c r="I116" s="7">
        <v>113.4</v>
      </c>
      <c r="J116" s="7">
        <v>-113.4</v>
      </c>
      <c r="K116" s="7">
        <v>0</v>
      </c>
      <c r="L116" s="7">
        <v>233.4</v>
      </c>
      <c r="M116" s="8">
        <v>-113.4</v>
      </c>
      <c r="N116" s="8">
        <v>-120</v>
      </c>
      <c r="O116" s="8">
        <v>632.61</v>
      </c>
      <c r="P116" s="8">
        <f t="shared" si="4"/>
        <v>277.40999999999997</v>
      </c>
      <c r="Q116" s="8">
        <f t="shared" si="5"/>
        <v>970.92</v>
      </c>
      <c r="S116" s="8">
        <v>277.41</v>
      </c>
      <c r="T116" s="8">
        <f t="shared" si="6"/>
        <v>0</v>
      </c>
      <c r="U116" s="8">
        <v>970.92</v>
      </c>
      <c r="V116" s="8">
        <f t="shared" si="7"/>
        <v>0</v>
      </c>
    </row>
    <row r="117" spans="1:22" ht="12.75">
      <c r="A117" s="4" t="s">
        <v>218</v>
      </c>
      <c r="B117" s="4" t="s">
        <v>219</v>
      </c>
      <c r="C117" s="7">
        <v>-825.51</v>
      </c>
      <c r="D117" s="7">
        <v>229.52</v>
      </c>
      <c r="E117" s="7">
        <v>229.52</v>
      </c>
      <c r="F117" s="7">
        <v>-459.04</v>
      </c>
      <c r="G117" s="7">
        <v>229.52</v>
      </c>
      <c r="H117" s="7">
        <v>229.52</v>
      </c>
      <c r="I117" s="7">
        <v>-458.14</v>
      </c>
      <c r="J117" s="7">
        <v>229.52</v>
      </c>
      <c r="K117" s="7">
        <v>229.52</v>
      </c>
      <c r="L117" s="7">
        <v>-458.14</v>
      </c>
      <c r="M117" s="8">
        <v>229.52</v>
      </c>
      <c r="N117" s="8">
        <v>229.52</v>
      </c>
      <c r="O117" s="8">
        <v>-403.09</v>
      </c>
      <c r="P117" s="8">
        <f t="shared" si="4"/>
        <v>57.750000000000114</v>
      </c>
      <c r="Q117" s="8">
        <f t="shared" si="5"/>
        <v>-767.7599999999999</v>
      </c>
      <c r="S117" s="8">
        <v>57.75</v>
      </c>
      <c r="T117" s="8">
        <f t="shared" si="6"/>
        <v>-1.1368683772161603E-13</v>
      </c>
      <c r="U117" s="8">
        <v>-767.76</v>
      </c>
      <c r="V117" s="8">
        <f t="shared" si="7"/>
        <v>0</v>
      </c>
    </row>
    <row r="118" spans="1:22" ht="12.75">
      <c r="A118" s="4" t="s">
        <v>220</v>
      </c>
      <c r="B118" s="4" t="s">
        <v>221</v>
      </c>
      <c r="C118" s="7">
        <v>256.52</v>
      </c>
      <c r="D118" s="7">
        <v>-234.32</v>
      </c>
      <c r="E118" s="7">
        <v>57.03</v>
      </c>
      <c r="F118" s="7">
        <v>-106.26</v>
      </c>
      <c r="G118" s="7">
        <v>35.42</v>
      </c>
      <c r="H118" s="7">
        <v>-35.42</v>
      </c>
      <c r="I118" s="7">
        <v>27.03</v>
      </c>
      <c r="J118" s="7">
        <v>0</v>
      </c>
      <c r="K118" s="7">
        <v>0</v>
      </c>
      <c r="L118" s="7">
        <v>0</v>
      </c>
      <c r="M118" s="8">
        <v>25</v>
      </c>
      <c r="N118" s="8">
        <v>1355</v>
      </c>
      <c r="O118" s="8">
        <v>-1188.74</v>
      </c>
      <c r="P118" s="8">
        <f t="shared" si="4"/>
        <v>-65.25999999999999</v>
      </c>
      <c r="Q118" s="8">
        <f t="shared" si="5"/>
        <v>191.26</v>
      </c>
      <c r="S118" s="8">
        <v>-65.26</v>
      </c>
      <c r="T118" s="8">
        <f t="shared" si="6"/>
        <v>0</v>
      </c>
      <c r="U118" s="8">
        <v>191.26</v>
      </c>
      <c r="V118" s="8">
        <f t="shared" si="7"/>
        <v>0</v>
      </c>
    </row>
    <row r="119" spans="1:22" ht="12.75">
      <c r="A119" s="4" t="s">
        <v>222</v>
      </c>
      <c r="B119" s="4" t="s">
        <v>223</v>
      </c>
      <c r="C119" s="7">
        <v>-71.9</v>
      </c>
      <c r="D119" s="7">
        <v>5.5</v>
      </c>
      <c r="E119" s="7">
        <v>5.5</v>
      </c>
      <c r="F119" s="7">
        <v>-11.1</v>
      </c>
      <c r="G119" s="7">
        <v>5.5</v>
      </c>
      <c r="H119" s="7">
        <v>5.5</v>
      </c>
      <c r="I119" s="7">
        <v>-11.1</v>
      </c>
      <c r="J119" s="7">
        <v>5.5</v>
      </c>
      <c r="K119" s="7">
        <v>5.5</v>
      </c>
      <c r="L119" s="7">
        <v>-11.1</v>
      </c>
      <c r="M119" s="8">
        <v>5.5</v>
      </c>
      <c r="N119" s="8">
        <v>5.5</v>
      </c>
      <c r="O119" s="8">
        <v>-10.7</v>
      </c>
      <c r="P119" s="8">
        <f t="shared" si="4"/>
        <v>0</v>
      </c>
      <c r="Q119" s="8">
        <f t="shared" si="5"/>
        <v>-71.9</v>
      </c>
      <c r="S119" s="8">
        <v>0</v>
      </c>
      <c r="T119" s="8">
        <f t="shared" si="6"/>
        <v>0</v>
      </c>
      <c r="U119" s="8">
        <v>-71.9</v>
      </c>
      <c r="V119" s="8">
        <f t="shared" si="7"/>
        <v>0</v>
      </c>
    </row>
    <row r="120" spans="1:22" ht="12.75">
      <c r="A120" s="4" t="s">
        <v>224</v>
      </c>
      <c r="B120" s="4" t="s">
        <v>225</v>
      </c>
      <c r="C120" s="7">
        <v>268962.2</v>
      </c>
      <c r="D120" s="7">
        <v>-180936.68</v>
      </c>
      <c r="E120" s="7">
        <v>29868.92</v>
      </c>
      <c r="F120" s="7">
        <v>-49223.84</v>
      </c>
      <c r="G120" s="7">
        <v>4311.41</v>
      </c>
      <c r="H120" s="7">
        <v>-39081.92</v>
      </c>
      <c r="I120" s="7">
        <v>4760.01</v>
      </c>
      <c r="J120" s="7">
        <v>-3332.27</v>
      </c>
      <c r="K120" s="7">
        <v>-160.94</v>
      </c>
      <c r="L120" s="7">
        <v>42332.11</v>
      </c>
      <c r="M120" s="8">
        <v>-42257.24</v>
      </c>
      <c r="N120" s="8">
        <v>3961.29</v>
      </c>
      <c r="O120" s="8">
        <v>68741.9</v>
      </c>
      <c r="P120" s="8">
        <f t="shared" si="4"/>
        <v>-161017.24999999994</v>
      </c>
      <c r="Q120" s="8">
        <f t="shared" si="5"/>
        <v>107944.95000000007</v>
      </c>
      <c r="S120" s="8">
        <v>-161017.25</v>
      </c>
      <c r="T120" s="8">
        <f t="shared" si="6"/>
        <v>0</v>
      </c>
      <c r="U120" s="8">
        <v>107944.95</v>
      </c>
      <c r="V120" s="8">
        <f t="shared" si="7"/>
        <v>0</v>
      </c>
    </row>
    <row r="121" spans="1:22" ht="12.75">
      <c r="A121" s="4" t="s">
        <v>226</v>
      </c>
      <c r="B121" s="4" t="s">
        <v>227</v>
      </c>
      <c r="C121" s="7">
        <v>50621</v>
      </c>
      <c r="D121" s="7">
        <v>12139.42</v>
      </c>
      <c r="E121" s="7">
        <v>-39328.27</v>
      </c>
      <c r="F121" s="7">
        <v>-3913.69</v>
      </c>
      <c r="G121" s="7">
        <v>-3306.05</v>
      </c>
      <c r="H121" s="7">
        <v>-2165.93</v>
      </c>
      <c r="I121" s="7">
        <v>8904.9</v>
      </c>
      <c r="J121" s="7">
        <v>25709.32</v>
      </c>
      <c r="K121" s="7">
        <v>-9046.97</v>
      </c>
      <c r="L121" s="7">
        <v>56912.25</v>
      </c>
      <c r="M121" s="8">
        <v>-44305.83</v>
      </c>
      <c r="N121" s="8">
        <v>-20479.5</v>
      </c>
      <c r="O121" s="8">
        <v>-27794.48</v>
      </c>
      <c r="P121" s="8">
        <f t="shared" si="4"/>
        <v>-46674.83</v>
      </c>
      <c r="Q121" s="8">
        <f t="shared" si="5"/>
        <v>3946.1699999999983</v>
      </c>
      <c r="S121" s="8">
        <v>-46674.83</v>
      </c>
      <c r="T121" s="8">
        <f t="shared" si="6"/>
        <v>0</v>
      </c>
      <c r="U121" s="8">
        <v>3946.17</v>
      </c>
      <c r="V121" s="8">
        <f t="shared" si="7"/>
        <v>0</v>
      </c>
    </row>
    <row r="122" spans="1:22" ht="12.75">
      <c r="A122" s="4" t="s">
        <v>228</v>
      </c>
      <c r="B122" s="4" t="s">
        <v>229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8">
        <v>0</v>
      </c>
      <c r="N122" s="8">
        <v>0</v>
      </c>
      <c r="O122" s="8">
        <v>0</v>
      </c>
      <c r="P122" s="8">
        <f t="shared" si="4"/>
        <v>0</v>
      </c>
      <c r="Q122" s="8">
        <f t="shared" si="5"/>
        <v>0</v>
      </c>
      <c r="S122" s="8">
        <v>0</v>
      </c>
      <c r="T122" s="8">
        <f t="shared" si="6"/>
        <v>0</v>
      </c>
      <c r="U122" s="8">
        <v>0</v>
      </c>
      <c r="V122" s="8">
        <f t="shared" si="7"/>
        <v>0</v>
      </c>
    </row>
    <row r="123" spans="1:22" ht="12.75">
      <c r="A123" s="4" t="s">
        <v>230</v>
      </c>
      <c r="B123" s="4" t="s">
        <v>231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38138.6</v>
      </c>
      <c r="L123" s="7">
        <v>-38138.6</v>
      </c>
      <c r="M123" s="8">
        <v>0</v>
      </c>
      <c r="N123" s="8">
        <v>0</v>
      </c>
      <c r="O123" s="8">
        <v>13462</v>
      </c>
      <c r="P123" s="8">
        <f t="shared" si="4"/>
        <v>13462</v>
      </c>
      <c r="Q123" s="8">
        <f t="shared" si="5"/>
        <v>13462</v>
      </c>
      <c r="S123" s="8">
        <v>13462</v>
      </c>
      <c r="T123" s="8">
        <f t="shared" si="6"/>
        <v>0</v>
      </c>
      <c r="U123" s="8">
        <v>13462</v>
      </c>
      <c r="V123" s="8">
        <f t="shared" si="7"/>
        <v>0</v>
      </c>
    </row>
    <row r="124" spans="1:22" ht="12.75">
      <c r="A124" s="4" t="s">
        <v>232</v>
      </c>
      <c r="B124" s="4" t="s">
        <v>233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8">
        <v>0</v>
      </c>
      <c r="N124" s="8">
        <v>0</v>
      </c>
      <c r="O124" s="8">
        <v>0</v>
      </c>
      <c r="P124" s="8">
        <f t="shared" si="4"/>
        <v>0</v>
      </c>
      <c r="Q124" s="8">
        <f t="shared" si="5"/>
        <v>0</v>
      </c>
      <c r="S124" s="8">
        <v>0</v>
      </c>
      <c r="T124" s="8">
        <f t="shared" si="6"/>
        <v>0</v>
      </c>
      <c r="U124" s="8">
        <v>0</v>
      </c>
      <c r="V124" s="8">
        <f t="shared" si="7"/>
        <v>0</v>
      </c>
    </row>
    <row r="125" spans="1:22" ht="12.75">
      <c r="A125" s="4" t="s">
        <v>234</v>
      </c>
      <c r="B125" s="4" t="s">
        <v>235</v>
      </c>
      <c r="C125" s="7">
        <v>0</v>
      </c>
      <c r="D125" s="7">
        <v>0</v>
      </c>
      <c r="E125" s="7">
        <v>0</v>
      </c>
      <c r="F125" s="7">
        <v>51222.76</v>
      </c>
      <c r="G125" s="7">
        <v>-51222.76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8">
        <v>0</v>
      </c>
      <c r="N125" s="8">
        <v>0</v>
      </c>
      <c r="O125" s="8">
        <v>0</v>
      </c>
      <c r="P125" s="8">
        <f t="shared" si="4"/>
        <v>0</v>
      </c>
      <c r="Q125" s="8">
        <f t="shared" si="5"/>
        <v>0</v>
      </c>
      <c r="S125" s="8">
        <v>0</v>
      </c>
      <c r="T125" s="8">
        <f t="shared" si="6"/>
        <v>0</v>
      </c>
      <c r="U125" s="8">
        <v>0</v>
      </c>
      <c r="V125" s="8">
        <f t="shared" si="7"/>
        <v>0</v>
      </c>
    </row>
    <row r="126" spans="1:22" ht="12.75">
      <c r="A126" s="4" t="s">
        <v>236</v>
      </c>
      <c r="B126" s="4" t="s">
        <v>237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59333.68</v>
      </c>
      <c r="M126" s="8">
        <v>-59333.38</v>
      </c>
      <c r="N126" s="8">
        <v>0</v>
      </c>
      <c r="O126" s="8">
        <v>0</v>
      </c>
      <c r="P126" s="8">
        <f t="shared" si="4"/>
        <v>0.3000000000029104</v>
      </c>
      <c r="Q126" s="8">
        <f t="shared" si="5"/>
        <v>0.3000000000029104</v>
      </c>
      <c r="S126" s="8">
        <v>0.3</v>
      </c>
      <c r="T126" s="8">
        <f t="shared" si="6"/>
        <v>-2.9103941479036166E-12</v>
      </c>
      <c r="U126" s="8">
        <v>0.3</v>
      </c>
      <c r="V126" s="8">
        <f t="shared" si="7"/>
        <v>-2.9103941479036166E-12</v>
      </c>
    </row>
    <row r="127" spans="1:22" ht="12.75">
      <c r="A127" s="4" t="s">
        <v>238</v>
      </c>
      <c r="B127" s="4" t="s">
        <v>239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8">
        <v>0</v>
      </c>
      <c r="N127" s="8">
        <v>0</v>
      </c>
      <c r="O127" s="8">
        <v>0</v>
      </c>
      <c r="P127" s="8">
        <f t="shared" si="4"/>
        <v>0</v>
      </c>
      <c r="Q127" s="8">
        <f t="shared" si="5"/>
        <v>0</v>
      </c>
      <c r="S127" s="8">
        <v>0</v>
      </c>
      <c r="T127" s="8">
        <f t="shared" si="6"/>
        <v>0</v>
      </c>
      <c r="U127" s="8">
        <v>0</v>
      </c>
      <c r="V127" s="8">
        <f t="shared" si="7"/>
        <v>0</v>
      </c>
    </row>
    <row r="128" spans="1:22" ht="12.75">
      <c r="A128" s="4" t="s">
        <v>240</v>
      </c>
      <c r="B128" s="4" t="s">
        <v>241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8">
        <v>0</v>
      </c>
      <c r="N128" s="8">
        <v>0</v>
      </c>
      <c r="O128" s="8">
        <v>0</v>
      </c>
      <c r="P128" s="8">
        <f t="shared" si="4"/>
        <v>0</v>
      </c>
      <c r="Q128" s="8">
        <f t="shared" si="5"/>
        <v>0</v>
      </c>
      <c r="S128" s="8">
        <v>0</v>
      </c>
      <c r="T128" s="8">
        <f t="shared" si="6"/>
        <v>0</v>
      </c>
      <c r="U128" s="8">
        <v>0</v>
      </c>
      <c r="V128" s="8">
        <f t="shared" si="7"/>
        <v>0</v>
      </c>
    </row>
    <row r="129" spans="1:22" ht="12.75">
      <c r="A129" s="4" t="s">
        <v>242</v>
      </c>
      <c r="B129" s="4" t="s">
        <v>243</v>
      </c>
      <c r="C129" s="7">
        <v>92300.87</v>
      </c>
      <c r="D129" s="7">
        <v>0</v>
      </c>
      <c r="E129" s="7">
        <v>0</v>
      </c>
      <c r="F129" s="7">
        <v>-37991.6</v>
      </c>
      <c r="G129" s="7">
        <v>-54309.27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8">
        <v>0</v>
      </c>
      <c r="N129" s="8">
        <v>0</v>
      </c>
      <c r="O129" s="8">
        <v>0</v>
      </c>
      <c r="P129" s="8">
        <f t="shared" si="4"/>
        <v>-92300.87</v>
      </c>
      <c r="Q129" s="8">
        <f t="shared" si="5"/>
        <v>0</v>
      </c>
      <c r="S129" s="8">
        <v>-92300.87</v>
      </c>
      <c r="T129" s="8">
        <f t="shared" si="6"/>
        <v>0</v>
      </c>
      <c r="U129" s="8">
        <v>0</v>
      </c>
      <c r="V129" s="8">
        <f t="shared" si="7"/>
        <v>0</v>
      </c>
    </row>
    <row r="130" spans="1:22" ht="12.75">
      <c r="A130" s="4" t="s">
        <v>244</v>
      </c>
      <c r="B130" s="4" t="s">
        <v>245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8">
        <v>0</v>
      </c>
      <c r="N130" s="8">
        <v>0</v>
      </c>
      <c r="O130" s="8">
        <v>0</v>
      </c>
      <c r="P130" s="8">
        <f t="shared" si="4"/>
        <v>0</v>
      </c>
      <c r="Q130" s="8">
        <f t="shared" si="5"/>
        <v>0</v>
      </c>
      <c r="S130" s="8">
        <v>0</v>
      </c>
      <c r="T130" s="8">
        <f t="shared" si="6"/>
        <v>0</v>
      </c>
      <c r="U130" s="8">
        <v>0</v>
      </c>
      <c r="V130" s="8">
        <f t="shared" si="7"/>
        <v>0</v>
      </c>
    </row>
    <row r="131" spans="1:22" ht="12.75">
      <c r="A131" s="4" t="s">
        <v>246</v>
      </c>
      <c r="B131" s="4" t="s">
        <v>247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8">
        <v>0</v>
      </c>
      <c r="N131" s="8">
        <v>0</v>
      </c>
      <c r="O131" s="8">
        <v>0</v>
      </c>
      <c r="P131" s="8">
        <f t="shared" si="4"/>
        <v>0</v>
      </c>
      <c r="Q131" s="8">
        <f t="shared" si="5"/>
        <v>0</v>
      </c>
      <c r="S131" s="8">
        <v>0</v>
      </c>
      <c r="T131" s="8">
        <f t="shared" si="6"/>
        <v>0</v>
      </c>
      <c r="U131" s="8">
        <v>0</v>
      </c>
      <c r="V131" s="8">
        <f t="shared" si="7"/>
        <v>0</v>
      </c>
    </row>
    <row r="132" spans="1:22" ht="12.75">
      <c r="A132" s="4" t="s">
        <v>248</v>
      </c>
      <c r="B132" s="4" t="s">
        <v>249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8">
        <v>0</v>
      </c>
      <c r="N132" s="8">
        <v>0</v>
      </c>
      <c r="O132" s="8">
        <v>0</v>
      </c>
      <c r="P132" s="8">
        <f t="shared" si="4"/>
        <v>0</v>
      </c>
      <c r="Q132" s="8">
        <f t="shared" si="5"/>
        <v>0</v>
      </c>
      <c r="S132" s="8">
        <v>0</v>
      </c>
      <c r="T132" s="8">
        <f t="shared" si="6"/>
        <v>0</v>
      </c>
      <c r="U132" s="8">
        <v>0</v>
      </c>
      <c r="V132" s="8">
        <f t="shared" si="7"/>
        <v>0</v>
      </c>
    </row>
    <row r="133" spans="1:22" ht="12.75">
      <c r="A133" s="4" t="s">
        <v>250</v>
      </c>
      <c r="B133" s="4" t="s">
        <v>251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8">
        <v>0</v>
      </c>
      <c r="N133" s="8">
        <v>0</v>
      </c>
      <c r="O133" s="8">
        <v>0</v>
      </c>
      <c r="P133" s="8">
        <f t="shared" si="4"/>
        <v>0</v>
      </c>
      <c r="Q133" s="8">
        <f t="shared" si="5"/>
        <v>0</v>
      </c>
      <c r="S133" s="8">
        <v>0</v>
      </c>
      <c r="T133" s="8">
        <f t="shared" si="6"/>
        <v>0</v>
      </c>
      <c r="U133" s="8">
        <v>0</v>
      </c>
      <c r="V133" s="8">
        <f t="shared" si="7"/>
        <v>0</v>
      </c>
    </row>
    <row r="134" spans="1:22" ht="12.75">
      <c r="A134" s="4" t="s">
        <v>252</v>
      </c>
      <c r="B134" s="4" t="s">
        <v>253</v>
      </c>
      <c r="C134" s="7">
        <v>-1067.9</v>
      </c>
      <c r="D134" s="7">
        <v>44.7</v>
      </c>
      <c r="E134" s="7">
        <v>44.7</v>
      </c>
      <c r="F134" s="7">
        <v>-44.7</v>
      </c>
      <c r="G134" s="7">
        <v>0</v>
      </c>
      <c r="H134" s="7">
        <v>44.7</v>
      </c>
      <c r="I134" s="7">
        <v>0</v>
      </c>
      <c r="J134" s="7">
        <v>0</v>
      </c>
      <c r="K134" s="7">
        <v>996.5</v>
      </c>
      <c r="L134" s="7">
        <v>-974.52</v>
      </c>
      <c r="M134" s="8">
        <v>4.98</v>
      </c>
      <c r="N134" s="8">
        <v>-25.8</v>
      </c>
      <c r="O134" s="8">
        <v>-72.88</v>
      </c>
      <c r="P134" s="8">
        <f t="shared" si="4"/>
        <v>17.68000000000012</v>
      </c>
      <c r="Q134" s="8">
        <f t="shared" si="5"/>
        <v>-1050.22</v>
      </c>
      <c r="S134" s="8">
        <v>17.68</v>
      </c>
      <c r="T134" s="8">
        <f t="shared" si="6"/>
        <v>-1.2079226507921703E-13</v>
      </c>
      <c r="U134" s="8">
        <v>-1050.22</v>
      </c>
      <c r="V134" s="8">
        <f t="shared" si="7"/>
        <v>0</v>
      </c>
    </row>
    <row r="135" spans="1:22" ht="12.75">
      <c r="A135" s="4" t="s">
        <v>254</v>
      </c>
      <c r="B135" s="4" t="s">
        <v>255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8">
        <v>0</v>
      </c>
      <c r="N135" s="8">
        <v>6300</v>
      </c>
      <c r="O135" s="8">
        <v>-6300</v>
      </c>
      <c r="P135" s="8">
        <f t="shared" si="4"/>
        <v>0</v>
      </c>
      <c r="Q135" s="8">
        <f t="shared" si="5"/>
        <v>0</v>
      </c>
      <c r="S135" s="8">
        <v>0</v>
      </c>
      <c r="T135" s="8">
        <f t="shared" si="6"/>
        <v>0</v>
      </c>
      <c r="U135" s="8">
        <v>0</v>
      </c>
      <c r="V135" s="8">
        <f t="shared" si="7"/>
        <v>0</v>
      </c>
    </row>
    <row r="136" spans="1:22" ht="12.75">
      <c r="A136" s="4" t="s">
        <v>256</v>
      </c>
      <c r="B136" s="4" t="s">
        <v>257</v>
      </c>
      <c r="C136" s="7">
        <v>3307870.2</v>
      </c>
      <c r="D136" s="7">
        <v>15953.06</v>
      </c>
      <c r="E136" s="7">
        <v>9239.4</v>
      </c>
      <c r="F136" s="7">
        <v>10771.37</v>
      </c>
      <c r="G136" s="7">
        <v>11637.68</v>
      </c>
      <c r="H136" s="7">
        <v>29750.34</v>
      </c>
      <c r="I136" s="7">
        <v>47320.44</v>
      </c>
      <c r="J136" s="7">
        <v>10154.64</v>
      </c>
      <c r="K136" s="7">
        <v>20688.49</v>
      </c>
      <c r="L136" s="7">
        <v>14472.37</v>
      </c>
      <c r="M136" s="8">
        <v>8838.63</v>
      </c>
      <c r="N136" s="8">
        <v>28676.9</v>
      </c>
      <c r="O136" s="8">
        <v>16514.32</v>
      </c>
      <c r="P136" s="8">
        <f t="shared" si="4"/>
        <v>224017.63999999998</v>
      </c>
      <c r="Q136" s="8">
        <f t="shared" si="5"/>
        <v>3531887.8400000003</v>
      </c>
      <c r="S136" s="8">
        <v>224017.64</v>
      </c>
      <c r="T136" s="8">
        <f t="shared" si="6"/>
        <v>0</v>
      </c>
      <c r="U136" s="8">
        <v>3531887.84</v>
      </c>
      <c r="V136" s="8">
        <f t="shared" si="7"/>
        <v>0</v>
      </c>
    </row>
    <row r="137" spans="1:22" ht="12.75">
      <c r="A137" s="4" t="s">
        <v>258</v>
      </c>
      <c r="B137" s="4" t="s">
        <v>259</v>
      </c>
      <c r="C137" s="7">
        <v>-3493376.52</v>
      </c>
      <c r="D137" s="7">
        <v>-20183.44</v>
      </c>
      <c r="E137" s="7">
        <v>-19959.2</v>
      </c>
      <c r="F137" s="7">
        <v>-19967.63</v>
      </c>
      <c r="G137" s="7">
        <v>-19984.81</v>
      </c>
      <c r="H137" s="7">
        <v>-20547.86</v>
      </c>
      <c r="I137" s="7">
        <v>-21316.03</v>
      </c>
      <c r="J137" s="7">
        <v>-19841.59</v>
      </c>
      <c r="K137" s="7">
        <v>-20480.49</v>
      </c>
      <c r="L137" s="7">
        <v>-19965.43</v>
      </c>
      <c r="M137" s="8">
        <v>-19897.36</v>
      </c>
      <c r="N137" s="8">
        <v>-20552.42</v>
      </c>
      <c r="O137" s="8">
        <v>42909.02</v>
      </c>
      <c r="P137" s="8">
        <f aca="true" t="shared" si="8" ref="P137:P200">SUM(D137:O137)</f>
        <v>-179787.23999999996</v>
      </c>
      <c r="Q137" s="8">
        <f aca="true" t="shared" si="9" ref="Q137:Q200">+C137+P137</f>
        <v>-3673163.76</v>
      </c>
      <c r="R137" s="8"/>
      <c r="S137" s="8">
        <v>-179787.24</v>
      </c>
      <c r="T137" s="8">
        <f aca="true" t="shared" si="10" ref="T137:T200">+S137-P137</f>
        <v>0</v>
      </c>
      <c r="U137" s="8">
        <v>-3673163.76</v>
      </c>
      <c r="V137" s="8">
        <f aca="true" t="shared" si="11" ref="V137:V200">+U137-Q137</f>
        <v>0</v>
      </c>
    </row>
    <row r="138" spans="1:22" ht="12.75">
      <c r="A138" s="4" t="s">
        <v>260</v>
      </c>
      <c r="B138" s="4" t="s">
        <v>261</v>
      </c>
      <c r="C138" s="7">
        <v>1897312.15</v>
      </c>
      <c r="D138" s="7">
        <v>35412.5</v>
      </c>
      <c r="E138" s="7">
        <v>56640.04</v>
      </c>
      <c r="F138" s="7">
        <v>-67549.32</v>
      </c>
      <c r="G138" s="7">
        <v>73485.3</v>
      </c>
      <c r="H138" s="7">
        <v>9572.76</v>
      </c>
      <c r="I138" s="7">
        <v>649394.53</v>
      </c>
      <c r="J138" s="7">
        <v>-501338.21</v>
      </c>
      <c r="K138" s="7">
        <v>102019.12</v>
      </c>
      <c r="L138" s="7">
        <v>-33078.48</v>
      </c>
      <c r="M138" s="8">
        <v>-142232.33</v>
      </c>
      <c r="N138" s="8">
        <v>121776.94</v>
      </c>
      <c r="O138" s="8">
        <v>-22079.84</v>
      </c>
      <c r="P138" s="8">
        <f t="shared" si="8"/>
        <v>282023.01000000007</v>
      </c>
      <c r="Q138" s="8">
        <f t="shared" si="9"/>
        <v>2179335.16</v>
      </c>
      <c r="S138" s="8">
        <v>282023.01</v>
      </c>
      <c r="T138" s="8">
        <f t="shared" si="10"/>
        <v>0</v>
      </c>
      <c r="U138" s="8">
        <v>2179335.16</v>
      </c>
      <c r="V138" s="8">
        <f t="shared" si="11"/>
        <v>0</v>
      </c>
    </row>
    <row r="139" spans="1:22" ht="12.75">
      <c r="A139" s="4" t="s">
        <v>262</v>
      </c>
      <c r="B139" s="4" t="s">
        <v>263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8">
        <v>0</v>
      </c>
      <c r="N139" s="8">
        <v>0</v>
      </c>
      <c r="O139" s="8">
        <v>0</v>
      </c>
      <c r="P139" s="8">
        <f t="shared" si="8"/>
        <v>0</v>
      </c>
      <c r="Q139" s="8">
        <f t="shared" si="9"/>
        <v>0</v>
      </c>
      <c r="S139" s="8">
        <v>0</v>
      </c>
      <c r="T139" s="8">
        <f t="shared" si="10"/>
        <v>0</v>
      </c>
      <c r="U139" s="8">
        <v>0</v>
      </c>
      <c r="V139" s="8">
        <f t="shared" si="11"/>
        <v>0</v>
      </c>
    </row>
    <row r="140" spans="1:22" ht="12.75">
      <c r="A140" s="4" t="s">
        <v>264</v>
      </c>
      <c r="B140" s="4" t="s">
        <v>265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8">
        <v>0</v>
      </c>
      <c r="N140" s="8">
        <v>0</v>
      </c>
      <c r="O140" s="8">
        <v>0</v>
      </c>
      <c r="P140" s="8">
        <f t="shared" si="8"/>
        <v>0</v>
      </c>
      <c r="Q140" s="8">
        <f t="shared" si="9"/>
        <v>0</v>
      </c>
      <c r="S140" s="8">
        <v>0</v>
      </c>
      <c r="T140" s="8">
        <f t="shared" si="10"/>
        <v>0</v>
      </c>
      <c r="U140" s="8">
        <v>0</v>
      </c>
      <c r="V140" s="8">
        <f t="shared" si="11"/>
        <v>0</v>
      </c>
    </row>
    <row r="141" spans="1:22" ht="12.75">
      <c r="A141" s="4" t="s">
        <v>266</v>
      </c>
      <c r="B141" s="4" t="s">
        <v>267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8">
        <v>0</v>
      </c>
      <c r="N141" s="8">
        <v>0</v>
      </c>
      <c r="O141" s="8">
        <v>0</v>
      </c>
      <c r="P141" s="8">
        <f t="shared" si="8"/>
        <v>0</v>
      </c>
      <c r="Q141" s="8">
        <f t="shared" si="9"/>
        <v>0</v>
      </c>
      <c r="S141" s="8">
        <v>0</v>
      </c>
      <c r="T141" s="8">
        <f t="shared" si="10"/>
        <v>0</v>
      </c>
      <c r="U141" s="8">
        <v>0</v>
      </c>
      <c r="V141" s="8">
        <f t="shared" si="11"/>
        <v>0</v>
      </c>
    </row>
    <row r="142" spans="1:22" ht="12.75">
      <c r="A142" s="4" t="s">
        <v>268</v>
      </c>
      <c r="B142" s="4" t="s">
        <v>269</v>
      </c>
      <c r="C142" s="7">
        <v>0</v>
      </c>
      <c r="D142" s="7">
        <v>0</v>
      </c>
      <c r="E142" s="7">
        <v>0</v>
      </c>
      <c r="F142" s="7">
        <v>0</v>
      </c>
      <c r="G142" s="7">
        <v>618.33</v>
      </c>
      <c r="H142" s="7">
        <v>-618.33</v>
      </c>
      <c r="I142" s="7">
        <v>0</v>
      </c>
      <c r="J142" s="7">
        <v>0</v>
      </c>
      <c r="K142" s="7">
        <v>0</v>
      </c>
      <c r="L142" s="7">
        <v>0</v>
      </c>
      <c r="M142" s="8">
        <v>85.98</v>
      </c>
      <c r="N142" s="8">
        <v>-85.98</v>
      </c>
      <c r="O142" s="8">
        <v>0</v>
      </c>
      <c r="P142" s="8">
        <f t="shared" si="8"/>
        <v>0</v>
      </c>
      <c r="Q142" s="8">
        <f t="shared" si="9"/>
        <v>0</v>
      </c>
      <c r="S142" s="8">
        <v>0</v>
      </c>
      <c r="T142" s="8">
        <f t="shared" si="10"/>
        <v>0</v>
      </c>
      <c r="U142" s="8">
        <v>0</v>
      </c>
      <c r="V142" s="8">
        <f t="shared" si="11"/>
        <v>0</v>
      </c>
    </row>
    <row r="143" spans="1:22" ht="12.75">
      <c r="A143" s="4" t="s">
        <v>270</v>
      </c>
      <c r="B143" s="4" t="s">
        <v>271</v>
      </c>
      <c r="C143" s="7">
        <v>168499.34</v>
      </c>
      <c r="D143" s="7">
        <v>-22375.05</v>
      </c>
      <c r="E143" s="7">
        <v>-22296.61</v>
      </c>
      <c r="F143" s="7">
        <v>-25044.13</v>
      </c>
      <c r="G143" s="7">
        <v>-22567.93</v>
      </c>
      <c r="H143" s="7">
        <v>-23249.5</v>
      </c>
      <c r="I143" s="7">
        <v>170295.29</v>
      </c>
      <c r="J143" s="7">
        <v>-22930.04</v>
      </c>
      <c r="K143" s="7">
        <v>-22755.05</v>
      </c>
      <c r="L143" s="7">
        <v>-24910.95</v>
      </c>
      <c r="M143" s="8">
        <v>-22955.21</v>
      </c>
      <c r="N143" s="8">
        <v>-22769.56</v>
      </c>
      <c r="O143" s="8">
        <v>-25614.76</v>
      </c>
      <c r="P143" s="8">
        <f t="shared" si="8"/>
        <v>-87173.49999999999</v>
      </c>
      <c r="Q143" s="8">
        <f t="shared" si="9"/>
        <v>81325.84000000001</v>
      </c>
      <c r="S143" s="8">
        <v>-87173.5</v>
      </c>
      <c r="T143" s="8">
        <f t="shared" si="10"/>
        <v>0</v>
      </c>
      <c r="U143" s="8">
        <v>81325.84</v>
      </c>
      <c r="V143" s="8">
        <f t="shared" si="11"/>
        <v>0</v>
      </c>
    </row>
    <row r="144" spans="1:22" ht="12.75">
      <c r="A144" s="4" t="s">
        <v>272</v>
      </c>
      <c r="B144" s="4" t="s">
        <v>273</v>
      </c>
      <c r="C144" s="7">
        <v>65006.4</v>
      </c>
      <c r="D144" s="7">
        <v>2949.28</v>
      </c>
      <c r="E144" s="7">
        <v>5908.48</v>
      </c>
      <c r="F144" s="7">
        <v>-9852.4</v>
      </c>
      <c r="G144" s="7">
        <v>4922.08</v>
      </c>
      <c r="H144" s="7">
        <v>2797.72</v>
      </c>
      <c r="I144" s="7">
        <v>-8741.76</v>
      </c>
      <c r="J144" s="7">
        <v>6631.92</v>
      </c>
      <c r="K144" s="7">
        <v>3804.48</v>
      </c>
      <c r="L144" s="7">
        <v>-9767.85</v>
      </c>
      <c r="M144" s="8">
        <v>5993.08</v>
      </c>
      <c r="N144" s="8">
        <v>5055.84</v>
      </c>
      <c r="O144" s="8">
        <v>-11889.67</v>
      </c>
      <c r="P144" s="8">
        <f t="shared" si="8"/>
        <v>-2188.800000000001</v>
      </c>
      <c r="Q144" s="8">
        <f t="shared" si="9"/>
        <v>62817.6</v>
      </c>
      <c r="S144" s="8">
        <v>-2188.8</v>
      </c>
      <c r="T144" s="8">
        <f t="shared" si="10"/>
        <v>0</v>
      </c>
      <c r="U144" s="8">
        <v>62817.6</v>
      </c>
      <c r="V144" s="8">
        <f t="shared" si="11"/>
        <v>0</v>
      </c>
    </row>
    <row r="145" spans="1:22" ht="12.75">
      <c r="A145" s="4" t="s">
        <v>274</v>
      </c>
      <c r="B145" s="4" t="s">
        <v>275</v>
      </c>
      <c r="C145" s="7">
        <v>72638.85</v>
      </c>
      <c r="D145" s="7">
        <v>78009.52</v>
      </c>
      <c r="E145" s="7">
        <v>-19757.67</v>
      </c>
      <c r="F145" s="7">
        <v>-7225.07</v>
      </c>
      <c r="G145" s="7">
        <v>-18870.29</v>
      </c>
      <c r="H145" s="7">
        <v>-18862.25</v>
      </c>
      <c r="I145" s="7">
        <v>106135.23</v>
      </c>
      <c r="J145" s="7">
        <v>-19346.76</v>
      </c>
      <c r="K145" s="7">
        <v>-19291.92</v>
      </c>
      <c r="L145" s="7">
        <v>-19292.12</v>
      </c>
      <c r="M145" s="8">
        <v>-19258.8</v>
      </c>
      <c r="N145" s="8">
        <v>-15516.17</v>
      </c>
      <c r="O145" s="8">
        <v>-17918.74</v>
      </c>
      <c r="P145" s="8">
        <f t="shared" si="8"/>
        <v>8804.96000000001</v>
      </c>
      <c r="Q145" s="8">
        <f t="shared" si="9"/>
        <v>81443.81000000001</v>
      </c>
      <c r="S145" s="8">
        <v>8804.96</v>
      </c>
      <c r="T145" s="8">
        <f t="shared" si="10"/>
        <v>0</v>
      </c>
      <c r="U145" s="8">
        <v>81443.81</v>
      </c>
      <c r="V145" s="8">
        <f t="shared" si="11"/>
        <v>0</v>
      </c>
    </row>
    <row r="146" spans="1:22" ht="12.75">
      <c r="A146" s="4" t="s">
        <v>276</v>
      </c>
      <c r="B146" s="4" t="s">
        <v>277</v>
      </c>
      <c r="C146" s="7">
        <v>0</v>
      </c>
      <c r="D146" s="7">
        <v>35080.55</v>
      </c>
      <c r="E146" s="7">
        <v>32458.26</v>
      </c>
      <c r="F146" s="7">
        <v>-3662.01</v>
      </c>
      <c r="G146" s="7">
        <v>32908.8</v>
      </c>
      <c r="H146" s="7">
        <v>31441.77</v>
      </c>
      <c r="I146" s="7">
        <v>16788.36</v>
      </c>
      <c r="J146" s="7">
        <v>32602.73</v>
      </c>
      <c r="K146" s="7">
        <v>32385.38</v>
      </c>
      <c r="L146" s="7">
        <v>-83363.25</v>
      </c>
      <c r="M146" s="8">
        <v>-66690.6</v>
      </c>
      <c r="N146" s="8">
        <v>-47513.38</v>
      </c>
      <c r="O146" s="8">
        <v>-18449.91</v>
      </c>
      <c r="P146" s="8">
        <f t="shared" si="8"/>
        <v>-6013.299999999977</v>
      </c>
      <c r="Q146" s="8">
        <f t="shared" si="9"/>
        <v>-6013.299999999977</v>
      </c>
      <c r="S146" s="8">
        <v>-6013.3</v>
      </c>
      <c r="T146" s="8">
        <f t="shared" si="10"/>
        <v>-2.2737367544323206E-11</v>
      </c>
      <c r="U146" s="8">
        <v>-6013.3</v>
      </c>
      <c r="V146" s="8">
        <f t="shared" si="11"/>
        <v>-2.2737367544323206E-11</v>
      </c>
    </row>
    <row r="147" spans="1:22" ht="12.75">
      <c r="A147" s="4" t="s">
        <v>278</v>
      </c>
      <c r="B147" s="4" t="s">
        <v>279</v>
      </c>
      <c r="C147" s="7">
        <v>0</v>
      </c>
      <c r="D147" s="7">
        <v>-3.06</v>
      </c>
      <c r="E147" s="7">
        <v>-3.06</v>
      </c>
      <c r="F147" s="7">
        <v>-305.91</v>
      </c>
      <c r="G147" s="7">
        <v>15.78</v>
      </c>
      <c r="H147" s="7">
        <v>21.17</v>
      </c>
      <c r="I147" s="7">
        <v>-345.17</v>
      </c>
      <c r="J147" s="7">
        <v>14.19</v>
      </c>
      <c r="K147" s="7">
        <v>35.46</v>
      </c>
      <c r="L147" s="7">
        <v>-433.5</v>
      </c>
      <c r="M147" s="8">
        <v>-54.58</v>
      </c>
      <c r="N147" s="8">
        <v>-51.11</v>
      </c>
      <c r="O147" s="8">
        <v>1109.79</v>
      </c>
      <c r="P147" s="8">
        <f t="shared" si="8"/>
        <v>0</v>
      </c>
      <c r="Q147" s="8">
        <f t="shared" si="9"/>
        <v>0</v>
      </c>
      <c r="S147" s="8">
        <v>0</v>
      </c>
      <c r="T147" s="8">
        <f t="shared" si="10"/>
        <v>0</v>
      </c>
      <c r="U147" s="8">
        <v>0</v>
      </c>
      <c r="V147" s="8">
        <f t="shared" si="11"/>
        <v>0</v>
      </c>
    </row>
    <row r="148" spans="1:22" ht="12.75">
      <c r="A148" s="4" t="s">
        <v>280</v>
      </c>
      <c r="B148" s="4" t="s">
        <v>281</v>
      </c>
      <c r="C148" s="7">
        <v>0</v>
      </c>
      <c r="D148" s="7">
        <v>-18.76</v>
      </c>
      <c r="E148" s="7">
        <v>4.31</v>
      </c>
      <c r="F148" s="7">
        <v>-269.84</v>
      </c>
      <c r="G148" s="7">
        <v>16.18</v>
      </c>
      <c r="H148" s="7">
        <v>19.27</v>
      </c>
      <c r="I148" s="7">
        <v>-302.08</v>
      </c>
      <c r="J148" s="7">
        <v>15.67</v>
      </c>
      <c r="K148" s="7">
        <v>65.24</v>
      </c>
      <c r="L148" s="7">
        <v>-404.43</v>
      </c>
      <c r="M148" s="8">
        <v>-61.26</v>
      </c>
      <c r="N148" s="8">
        <v>-61.26</v>
      </c>
      <c r="O148" s="8">
        <v>996.96</v>
      </c>
      <c r="P148" s="8">
        <f t="shared" si="8"/>
        <v>0</v>
      </c>
      <c r="Q148" s="8">
        <f t="shared" si="9"/>
        <v>0</v>
      </c>
      <c r="S148" s="8">
        <v>0</v>
      </c>
      <c r="T148" s="8">
        <f t="shared" si="10"/>
        <v>0</v>
      </c>
      <c r="U148" s="8">
        <v>0</v>
      </c>
      <c r="V148" s="8">
        <f t="shared" si="11"/>
        <v>0</v>
      </c>
    </row>
    <row r="149" spans="1:22" ht="12.75">
      <c r="A149" s="4" t="s">
        <v>282</v>
      </c>
      <c r="B149" s="4" t="s">
        <v>283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8">
        <v>0</v>
      </c>
      <c r="N149" s="8">
        <v>0</v>
      </c>
      <c r="O149" s="8">
        <v>0</v>
      </c>
      <c r="P149" s="8">
        <f t="shared" si="8"/>
        <v>0</v>
      </c>
      <c r="Q149" s="8">
        <f t="shared" si="9"/>
        <v>0</v>
      </c>
      <c r="S149" s="8">
        <v>0</v>
      </c>
      <c r="T149" s="8">
        <f t="shared" si="10"/>
        <v>0</v>
      </c>
      <c r="U149" s="8">
        <v>0</v>
      </c>
      <c r="V149" s="8">
        <f t="shared" si="11"/>
        <v>0</v>
      </c>
    </row>
    <row r="150" spans="1:22" ht="12.75">
      <c r="A150" s="4" t="s">
        <v>284</v>
      </c>
      <c r="B150" s="4" t="s">
        <v>285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75.63</v>
      </c>
      <c r="L150" s="7">
        <v>-75.64</v>
      </c>
      <c r="M150" s="8">
        <v>383.78</v>
      </c>
      <c r="N150" s="8">
        <v>-383.79</v>
      </c>
      <c r="O150" s="8">
        <v>0.02</v>
      </c>
      <c r="P150" s="8">
        <f t="shared" si="8"/>
        <v>-3.8653108491715216E-14</v>
      </c>
      <c r="Q150" s="8">
        <f t="shared" si="9"/>
        <v>-3.8653108491715216E-14</v>
      </c>
      <c r="S150" s="8">
        <v>0</v>
      </c>
      <c r="T150" s="8">
        <f t="shared" si="10"/>
        <v>3.8653108491715216E-14</v>
      </c>
      <c r="U150" s="8">
        <v>0</v>
      </c>
      <c r="V150" s="8">
        <f t="shared" si="11"/>
        <v>3.8653108491715216E-14</v>
      </c>
    </row>
    <row r="151" spans="1:22" ht="12.75">
      <c r="A151" s="4" t="s">
        <v>286</v>
      </c>
      <c r="B151" s="4" t="s">
        <v>287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8">
        <v>0</v>
      </c>
      <c r="N151" s="8">
        <v>0</v>
      </c>
      <c r="O151" s="8">
        <v>0</v>
      </c>
      <c r="P151" s="8">
        <f t="shared" si="8"/>
        <v>0</v>
      </c>
      <c r="Q151" s="8">
        <f t="shared" si="9"/>
        <v>0</v>
      </c>
      <c r="S151" s="8">
        <v>0</v>
      </c>
      <c r="T151" s="8">
        <f t="shared" si="10"/>
        <v>0</v>
      </c>
      <c r="U151" s="8">
        <v>0</v>
      </c>
      <c r="V151" s="8">
        <f t="shared" si="11"/>
        <v>0</v>
      </c>
    </row>
    <row r="152" spans="1:22" ht="12.75">
      <c r="A152" s="4" t="s">
        <v>288</v>
      </c>
      <c r="B152" s="4" t="s">
        <v>289</v>
      </c>
      <c r="C152" s="7">
        <v>-1492.71</v>
      </c>
      <c r="D152" s="7">
        <v>0</v>
      </c>
      <c r="E152" s="7">
        <v>-6.34</v>
      </c>
      <c r="F152" s="7">
        <v>-58.1</v>
      </c>
      <c r="G152" s="7">
        <v>226.37</v>
      </c>
      <c r="H152" s="7">
        <v>-165.28</v>
      </c>
      <c r="I152" s="7">
        <v>0</v>
      </c>
      <c r="J152" s="7">
        <v>-9.53</v>
      </c>
      <c r="K152" s="7">
        <v>-14.68</v>
      </c>
      <c r="L152" s="7">
        <v>-126.47</v>
      </c>
      <c r="M152" s="8">
        <v>103.12</v>
      </c>
      <c r="N152" s="8">
        <v>-16.94</v>
      </c>
      <c r="O152" s="8">
        <v>0</v>
      </c>
      <c r="P152" s="8">
        <f t="shared" si="8"/>
        <v>-67.85</v>
      </c>
      <c r="Q152" s="8">
        <f t="shared" si="9"/>
        <v>-1560.56</v>
      </c>
      <c r="S152" s="8">
        <v>-67.85</v>
      </c>
      <c r="T152" s="8">
        <f t="shared" si="10"/>
        <v>0</v>
      </c>
      <c r="U152" s="8">
        <v>-1560.56</v>
      </c>
      <c r="V152" s="8">
        <f t="shared" si="11"/>
        <v>0</v>
      </c>
    </row>
    <row r="153" spans="1:22" ht="12.75">
      <c r="A153" s="4" t="s">
        <v>290</v>
      </c>
      <c r="B153" s="4" t="s">
        <v>291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8">
        <v>0</v>
      </c>
      <c r="N153" s="8">
        <v>0</v>
      </c>
      <c r="O153" s="8">
        <v>0</v>
      </c>
      <c r="P153" s="8">
        <f t="shared" si="8"/>
        <v>0</v>
      </c>
      <c r="Q153" s="8">
        <f t="shared" si="9"/>
        <v>0</v>
      </c>
      <c r="S153" s="8">
        <v>0</v>
      </c>
      <c r="T153" s="8">
        <f t="shared" si="10"/>
        <v>0</v>
      </c>
      <c r="U153" s="8">
        <v>0</v>
      </c>
      <c r="V153" s="8">
        <f t="shared" si="11"/>
        <v>0</v>
      </c>
    </row>
    <row r="154" spans="1:22" ht="12.75">
      <c r="A154" s="4" t="s">
        <v>292</v>
      </c>
      <c r="B154" s="4" t="s">
        <v>293</v>
      </c>
      <c r="C154" s="7">
        <v>11664.93</v>
      </c>
      <c r="D154" s="7">
        <v>3941.37</v>
      </c>
      <c r="E154" s="7">
        <v>3559.95</v>
      </c>
      <c r="F154" s="7">
        <v>3941.45</v>
      </c>
      <c r="G154" s="7">
        <v>-19293.47</v>
      </c>
      <c r="H154" s="7">
        <v>3941.37</v>
      </c>
      <c r="I154" s="7">
        <v>3814.23</v>
      </c>
      <c r="J154" s="7">
        <v>3941.37</v>
      </c>
      <c r="K154" s="7">
        <v>3941.37</v>
      </c>
      <c r="L154" s="7">
        <v>3814.32</v>
      </c>
      <c r="M154" s="8">
        <v>-19325.43</v>
      </c>
      <c r="N154" s="8">
        <v>3814.23</v>
      </c>
      <c r="O154" s="8">
        <v>3941.37</v>
      </c>
      <c r="P154" s="8">
        <f t="shared" si="8"/>
        <v>32.129999999998745</v>
      </c>
      <c r="Q154" s="8">
        <f t="shared" si="9"/>
        <v>11697.06</v>
      </c>
      <c r="S154" s="8">
        <v>32.13</v>
      </c>
      <c r="T154" s="8">
        <f t="shared" si="10"/>
        <v>1.2576606422953773E-12</v>
      </c>
      <c r="U154" s="8">
        <v>11697.06</v>
      </c>
      <c r="V154" s="8">
        <f t="shared" si="11"/>
        <v>0</v>
      </c>
    </row>
    <row r="155" spans="1:22" ht="12.75">
      <c r="A155" s="4" t="s">
        <v>294</v>
      </c>
      <c r="B155" s="4" t="s">
        <v>295</v>
      </c>
      <c r="C155" s="7">
        <v>1175.61</v>
      </c>
      <c r="D155" s="7">
        <v>-140.24</v>
      </c>
      <c r="E155" s="7">
        <v>-518.14</v>
      </c>
      <c r="F155" s="7">
        <v>-517.23</v>
      </c>
      <c r="G155" s="7">
        <v>633.98</v>
      </c>
      <c r="H155" s="7">
        <v>336.7</v>
      </c>
      <c r="I155" s="7">
        <v>-27.94</v>
      </c>
      <c r="J155" s="7">
        <v>-942.74</v>
      </c>
      <c r="K155" s="7">
        <v>0</v>
      </c>
      <c r="L155" s="7">
        <v>0</v>
      </c>
      <c r="M155" s="8">
        <v>0</v>
      </c>
      <c r="N155" s="8">
        <v>0</v>
      </c>
      <c r="O155" s="8">
        <v>0</v>
      </c>
      <c r="P155" s="8">
        <f t="shared" si="8"/>
        <v>-1175.6100000000001</v>
      </c>
      <c r="Q155" s="8">
        <f t="shared" si="9"/>
        <v>0</v>
      </c>
      <c r="S155" s="8">
        <v>-1175.61</v>
      </c>
      <c r="T155" s="8">
        <f t="shared" si="10"/>
        <v>0</v>
      </c>
      <c r="U155" s="8">
        <v>0</v>
      </c>
      <c r="V155" s="8">
        <f t="shared" si="11"/>
        <v>0</v>
      </c>
    </row>
    <row r="156" spans="1:22" ht="12.75">
      <c r="A156" s="4" t="s">
        <v>296</v>
      </c>
      <c r="B156" s="4" t="s">
        <v>297</v>
      </c>
      <c r="C156" s="7">
        <v>3894309.08</v>
      </c>
      <c r="D156" s="7">
        <v>-77684.06</v>
      </c>
      <c r="E156" s="7">
        <v>-1236475.28</v>
      </c>
      <c r="F156" s="7">
        <v>218920.23</v>
      </c>
      <c r="G156" s="7">
        <v>-130615.93</v>
      </c>
      <c r="H156" s="7">
        <v>-12941.93</v>
      </c>
      <c r="I156" s="7">
        <v>782956.54</v>
      </c>
      <c r="J156" s="7">
        <v>706206.35</v>
      </c>
      <c r="K156" s="7">
        <v>-238172.86</v>
      </c>
      <c r="L156" s="7">
        <v>-889981.87</v>
      </c>
      <c r="M156" s="8">
        <v>-719933.56</v>
      </c>
      <c r="N156" s="8">
        <v>743643.86</v>
      </c>
      <c r="O156" s="8">
        <v>1163349.2</v>
      </c>
      <c r="P156" s="8">
        <f t="shared" si="8"/>
        <v>309270.6899999998</v>
      </c>
      <c r="Q156" s="8">
        <f t="shared" si="9"/>
        <v>4203579.77</v>
      </c>
      <c r="S156" s="8">
        <v>309270.69</v>
      </c>
      <c r="T156" s="8">
        <f t="shared" si="10"/>
        <v>0</v>
      </c>
      <c r="U156" s="8">
        <v>4203579.77</v>
      </c>
      <c r="V156" s="8">
        <f t="shared" si="11"/>
        <v>0</v>
      </c>
    </row>
    <row r="157" spans="1:22" ht="12.75">
      <c r="A157" s="4" t="s">
        <v>298</v>
      </c>
      <c r="B157" s="4" t="s">
        <v>299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8">
        <v>0</v>
      </c>
      <c r="N157" s="8">
        <v>0</v>
      </c>
      <c r="O157" s="8">
        <v>0</v>
      </c>
      <c r="P157" s="8">
        <f t="shared" si="8"/>
        <v>0</v>
      </c>
      <c r="Q157" s="8">
        <f t="shared" si="9"/>
        <v>0</v>
      </c>
      <c r="S157" s="8">
        <v>0</v>
      </c>
      <c r="T157" s="8">
        <f t="shared" si="10"/>
        <v>0</v>
      </c>
      <c r="U157" s="8">
        <v>0</v>
      </c>
      <c r="V157" s="8">
        <f t="shared" si="11"/>
        <v>0</v>
      </c>
    </row>
    <row r="158" spans="1:22" ht="12.75">
      <c r="A158" s="4" t="s">
        <v>300</v>
      </c>
      <c r="B158" s="4" t="s">
        <v>301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8">
        <v>0</v>
      </c>
      <c r="N158" s="8">
        <v>0</v>
      </c>
      <c r="O158" s="8">
        <v>0</v>
      </c>
      <c r="P158" s="8">
        <f t="shared" si="8"/>
        <v>0</v>
      </c>
      <c r="Q158" s="8">
        <f t="shared" si="9"/>
        <v>0</v>
      </c>
      <c r="S158" s="8">
        <v>0</v>
      </c>
      <c r="T158" s="8">
        <f t="shared" si="10"/>
        <v>0</v>
      </c>
      <c r="U158" s="8">
        <v>0</v>
      </c>
      <c r="V158" s="8">
        <f t="shared" si="11"/>
        <v>0</v>
      </c>
    </row>
    <row r="159" spans="1:22" ht="12.75">
      <c r="A159" s="4" t="s">
        <v>302</v>
      </c>
      <c r="B159" s="4" t="s">
        <v>303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-9289.07</v>
      </c>
      <c r="I159" s="7">
        <v>9289.07</v>
      </c>
      <c r="J159" s="7">
        <v>0</v>
      </c>
      <c r="K159" s="7">
        <v>0</v>
      </c>
      <c r="L159" s="7">
        <v>0</v>
      </c>
      <c r="M159" s="8">
        <v>0</v>
      </c>
      <c r="N159" s="8">
        <v>0</v>
      </c>
      <c r="O159" s="8">
        <v>0</v>
      </c>
      <c r="P159" s="8">
        <f t="shared" si="8"/>
        <v>0</v>
      </c>
      <c r="Q159" s="8">
        <f t="shared" si="9"/>
        <v>0</v>
      </c>
      <c r="S159" s="8">
        <v>0</v>
      </c>
      <c r="T159" s="8">
        <f t="shared" si="10"/>
        <v>0</v>
      </c>
      <c r="U159" s="8">
        <v>0</v>
      </c>
      <c r="V159" s="8">
        <f t="shared" si="11"/>
        <v>0</v>
      </c>
    </row>
    <row r="160" spans="1:22" ht="12.75">
      <c r="A160" s="4" t="s">
        <v>304</v>
      </c>
      <c r="B160" s="4" t="s">
        <v>305</v>
      </c>
      <c r="C160" s="7">
        <v>3181.61</v>
      </c>
      <c r="D160" s="7">
        <v>1602.38</v>
      </c>
      <c r="E160" s="7">
        <v>-2212.13</v>
      </c>
      <c r="F160" s="7">
        <v>3221.33</v>
      </c>
      <c r="G160" s="7">
        <v>-1423.15</v>
      </c>
      <c r="H160" s="7">
        <v>1242.25</v>
      </c>
      <c r="I160" s="7">
        <v>-3502.33</v>
      </c>
      <c r="J160" s="7">
        <v>-580.09</v>
      </c>
      <c r="K160" s="7">
        <v>3991.87</v>
      </c>
      <c r="L160" s="7">
        <v>-3754.23</v>
      </c>
      <c r="M160" s="8">
        <v>1403.99</v>
      </c>
      <c r="N160" s="8">
        <v>971.56</v>
      </c>
      <c r="O160" s="8">
        <v>634.81</v>
      </c>
      <c r="P160" s="8">
        <f t="shared" si="8"/>
        <v>1596.2599999999995</v>
      </c>
      <c r="Q160" s="8">
        <f t="shared" si="9"/>
        <v>4777.87</v>
      </c>
      <c r="S160" s="8">
        <v>1596.26</v>
      </c>
      <c r="T160" s="8">
        <f t="shared" si="10"/>
        <v>0</v>
      </c>
      <c r="U160" s="8">
        <v>4777.87</v>
      </c>
      <c r="V160" s="8">
        <f t="shared" si="11"/>
        <v>0</v>
      </c>
    </row>
    <row r="161" spans="1:22" ht="12.75">
      <c r="A161" s="4" t="s">
        <v>306</v>
      </c>
      <c r="B161" s="4" t="s">
        <v>307</v>
      </c>
      <c r="C161" s="7">
        <v>3232.69</v>
      </c>
      <c r="D161" s="7">
        <v>2163.17</v>
      </c>
      <c r="E161" s="7">
        <v>-2376.73</v>
      </c>
      <c r="F161" s="7">
        <v>2010.99</v>
      </c>
      <c r="G161" s="7">
        <v>76.65</v>
      </c>
      <c r="H161" s="7">
        <v>552.25</v>
      </c>
      <c r="I161" s="7">
        <v>-2363.76</v>
      </c>
      <c r="J161" s="7">
        <v>-309.29</v>
      </c>
      <c r="K161" s="7">
        <v>2748.86</v>
      </c>
      <c r="L161" s="7">
        <v>-2260.31</v>
      </c>
      <c r="M161" s="8">
        <v>-313.03</v>
      </c>
      <c r="N161" s="8">
        <v>1018.18</v>
      </c>
      <c r="O161" s="8">
        <v>974.78</v>
      </c>
      <c r="P161" s="8">
        <f t="shared" si="8"/>
        <v>1921.7599999999998</v>
      </c>
      <c r="Q161" s="8">
        <f t="shared" si="9"/>
        <v>5154.45</v>
      </c>
      <c r="S161" s="8">
        <v>1921.76</v>
      </c>
      <c r="T161" s="8">
        <f t="shared" si="10"/>
        <v>0</v>
      </c>
      <c r="U161" s="8">
        <v>5154.45</v>
      </c>
      <c r="V161" s="8">
        <f t="shared" si="11"/>
        <v>0</v>
      </c>
    </row>
    <row r="162" spans="1:22" ht="12.75">
      <c r="A162" s="4" t="s">
        <v>308</v>
      </c>
      <c r="B162" s="4" t="s">
        <v>309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8">
        <v>0</v>
      </c>
      <c r="N162" s="8">
        <v>0</v>
      </c>
      <c r="O162" s="8">
        <v>0</v>
      </c>
      <c r="P162" s="8">
        <f t="shared" si="8"/>
        <v>0</v>
      </c>
      <c r="Q162" s="8">
        <f t="shared" si="9"/>
        <v>0</v>
      </c>
      <c r="S162" s="8">
        <v>0</v>
      </c>
      <c r="T162" s="8">
        <f t="shared" si="10"/>
        <v>0</v>
      </c>
      <c r="U162" s="8">
        <v>0</v>
      </c>
      <c r="V162" s="8">
        <f t="shared" si="11"/>
        <v>0</v>
      </c>
    </row>
    <row r="163" spans="1:22" ht="12.75">
      <c r="A163" s="4" t="s">
        <v>310</v>
      </c>
      <c r="B163" s="4" t="s">
        <v>311</v>
      </c>
      <c r="C163" s="7">
        <v>1925.1</v>
      </c>
      <c r="D163" s="7">
        <v>3048.3</v>
      </c>
      <c r="E163" s="7">
        <v>-6369.34</v>
      </c>
      <c r="F163" s="7">
        <v>1242.28</v>
      </c>
      <c r="G163" s="7">
        <v>1339.8</v>
      </c>
      <c r="H163" s="7">
        <v>-326.61</v>
      </c>
      <c r="I163" s="7">
        <v>-3158.06</v>
      </c>
      <c r="J163" s="7">
        <v>574.14</v>
      </c>
      <c r="K163" s="7">
        <v>844.88</v>
      </c>
      <c r="L163" s="7">
        <v>-338.85</v>
      </c>
      <c r="M163" s="8">
        <v>-240.27</v>
      </c>
      <c r="N163" s="8">
        <v>165.34</v>
      </c>
      <c r="O163" s="8">
        <v>1185.83</v>
      </c>
      <c r="P163" s="8">
        <f t="shared" si="8"/>
        <v>-2032.56</v>
      </c>
      <c r="Q163" s="8">
        <f t="shared" si="9"/>
        <v>-107.46000000000004</v>
      </c>
      <c r="S163" s="8">
        <v>-2032.56</v>
      </c>
      <c r="T163" s="8">
        <f t="shared" si="10"/>
        <v>0</v>
      </c>
      <c r="U163" s="8">
        <v>-107.46</v>
      </c>
      <c r="V163" s="8">
        <f t="shared" si="11"/>
        <v>0</v>
      </c>
    </row>
    <row r="164" spans="1:22" ht="12.75">
      <c r="A164" s="4" t="s">
        <v>312</v>
      </c>
      <c r="B164" s="4" t="s">
        <v>313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8">
        <v>0</v>
      </c>
      <c r="N164" s="8">
        <v>0</v>
      </c>
      <c r="O164" s="8">
        <v>0</v>
      </c>
      <c r="P164" s="8">
        <f t="shared" si="8"/>
        <v>0</v>
      </c>
      <c r="Q164" s="8">
        <f t="shared" si="9"/>
        <v>0</v>
      </c>
      <c r="S164" s="8">
        <v>0</v>
      </c>
      <c r="T164" s="8">
        <f t="shared" si="10"/>
        <v>0</v>
      </c>
      <c r="U164" s="8">
        <v>0</v>
      </c>
      <c r="V164" s="8">
        <f t="shared" si="11"/>
        <v>0</v>
      </c>
    </row>
    <row r="165" spans="1:22" ht="12.75">
      <c r="A165" s="4" t="s">
        <v>314</v>
      </c>
      <c r="B165" s="4" t="s">
        <v>315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8">
        <v>0</v>
      </c>
      <c r="N165" s="8">
        <v>0</v>
      </c>
      <c r="O165" s="8">
        <v>0</v>
      </c>
      <c r="P165" s="8">
        <f t="shared" si="8"/>
        <v>0</v>
      </c>
      <c r="Q165" s="8">
        <f t="shared" si="9"/>
        <v>0</v>
      </c>
      <c r="S165" s="8">
        <v>0</v>
      </c>
      <c r="T165" s="8">
        <f t="shared" si="10"/>
        <v>0</v>
      </c>
      <c r="U165" s="8">
        <v>0</v>
      </c>
      <c r="V165" s="8">
        <f t="shared" si="11"/>
        <v>0</v>
      </c>
    </row>
    <row r="166" spans="1:22" ht="12.75">
      <c r="A166" s="4" t="s">
        <v>316</v>
      </c>
      <c r="B166" s="4" t="s">
        <v>317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8">
        <v>0</v>
      </c>
      <c r="N166" s="8">
        <v>0</v>
      </c>
      <c r="O166" s="8">
        <v>0</v>
      </c>
      <c r="P166" s="8">
        <f t="shared" si="8"/>
        <v>0</v>
      </c>
      <c r="Q166" s="8">
        <f t="shared" si="9"/>
        <v>0</v>
      </c>
      <c r="S166" s="8">
        <v>0</v>
      </c>
      <c r="T166" s="8">
        <f t="shared" si="10"/>
        <v>0</v>
      </c>
      <c r="U166" s="8">
        <v>0</v>
      </c>
      <c r="V166" s="8">
        <f t="shared" si="11"/>
        <v>0</v>
      </c>
    </row>
    <row r="167" spans="1:22" ht="12.75">
      <c r="A167" s="4" t="s">
        <v>318</v>
      </c>
      <c r="B167" s="4" t="s">
        <v>319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8">
        <v>0</v>
      </c>
      <c r="N167" s="8">
        <v>0</v>
      </c>
      <c r="O167" s="8">
        <v>0</v>
      </c>
      <c r="P167" s="8">
        <f t="shared" si="8"/>
        <v>0</v>
      </c>
      <c r="Q167" s="8">
        <f t="shared" si="9"/>
        <v>0</v>
      </c>
      <c r="S167" s="8">
        <v>0</v>
      </c>
      <c r="T167" s="8">
        <f t="shared" si="10"/>
        <v>0</v>
      </c>
      <c r="U167" s="8">
        <v>0</v>
      </c>
      <c r="V167" s="8">
        <f t="shared" si="11"/>
        <v>0</v>
      </c>
    </row>
    <row r="168" spans="1:22" ht="12.75">
      <c r="A168" s="4" t="s">
        <v>320</v>
      </c>
      <c r="B168" s="4" t="s">
        <v>321</v>
      </c>
      <c r="C168" s="7">
        <v>-129055</v>
      </c>
      <c r="D168" s="7">
        <v>135</v>
      </c>
      <c r="E168" s="7">
        <v>360</v>
      </c>
      <c r="F168" s="7">
        <v>445</v>
      </c>
      <c r="G168" s="7">
        <v>340</v>
      </c>
      <c r="H168" s="7">
        <v>360</v>
      </c>
      <c r="I168" s="7">
        <v>395</v>
      </c>
      <c r="J168" s="7">
        <v>485</v>
      </c>
      <c r="K168" s="7">
        <v>505</v>
      </c>
      <c r="L168" s="7">
        <v>440</v>
      </c>
      <c r="M168" s="8">
        <v>520</v>
      </c>
      <c r="N168" s="8">
        <v>410</v>
      </c>
      <c r="O168" s="8">
        <v>165</v>
      </c>
      <c r="P168" s="8">
        <f t="shared" si="8"/>
        <v>4560</v>
      </c>
      <c r="Q168" s="8">
        <f t="shared" si="9"/>
        <v>-124495</v>
      </c>
      <c r="S168" s="8">
        <v>4560</v>
      </c>
      <c r="T168" s="8">
        <f t="shared" si="10"/>
        <v>0</v>
      </c>
      <c r="U168" s="8">
        <v>-124495</v>
      </c>
      <c r="V168" s="8">
        <f t="shared" si="11"/>
        <v>0</v>
      </c>
    </row>
    <row r="169" spans="1:22" ht="12.75">
      <c r="A169" s="4" t="s">
        <v>322</v>
      </c>
      <c r="B169" s="4" t="s">
        <v>323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8">
        <v>0</v>
      </c>
      <c r="N169" s="8">
        <v>0</v>
      </c>
      <c r="O169" s="8">
        <v>0</v>
      </c>
      <c r="P169" s="8">
        <f t="shared" si="8"/>
        <v>0</v>
      </c>
      <c r="Q169" s="8">
        <f t="shared" si="9"/>
        <v>0</v>
      </c>
      <c r="S169" s="8">
        <v>0</v>
      </c>
      <c r="T169" s="8">
        <f t="shared" si="10"/>
        <v>0</v>
      </c>
      <c r="U169" s="8">
        <v>0</v>
      </c>
      <c r="V169" s="8">
        <f t="shared" si="11"/>
        <v>0</v>
      </c>
    </row>
    <row r="170" spans="1:22" ht="12.75">
      <c r="A170" s="4" t="s">
        <v>324</v>
      </c>
      <c r="B170" s="4" t="s">
        <v>325</v>
      </c>
      <c r="C170" s="7">
        <v>-46374698.36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8">
        <v>0</v>
      </c>
      <c r="N170" s="8">
        <v>0</v>
      </c>
      <c r="O170" s="8">
        <v>0</v>
      </c>
      <c r="P170" s="8">
        <f t="shared" si="8"/>
        <v>0</v>
      </c>
      <c r="Q170" s="8">
        <f t="shared" si="9"/>
        <v>-46374698.36</v>
      </c>
      <c r="S170" s="8">
        <v>0</v>
      </c>
      <c r="T170" s="8">
        <f t="shared" si="10"/>
        <v>0</v>
      </c>
      <c r="U170" s="8">
        <v>-46374698.36</v>
      </c>
      <c r="V170" s="8">
        <f t="shared" si="11"/>
        <v>0</v>
      </c>
    </row>
    <row r="171" spans="1:22" ht="12.75">
      <c r="A171" s="4" t="s">
        <v>326</v>
      </c>
      <c r="B171" s="4" t="s">
        <v>327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8">
        <v>0</v>
      </c>
      <c r="N171" s="8">
        <v>0</v>
      </c>
      <c r="O171" s="8">
        <v>0</v>
      </c>
      <c r="P171" s="8">
        <f t="shared" si="8"/>
        <v>0</v>
      </c>
      <c r="Q171" s="8">
        <f t="shared" si="9"/>
        <v>0</v>
      </c>
      <c r="S171" s="8">
        <v>0</v>
      </c>
      <c r="T171" s="8">
        <f t="shared" si="10"/>
        <v>0</v>
      </c>
      <c r="U171" s="8">
        <v>0</v>
      </c>
      <c r="V171" s="8">
        <f t="shared" si="11"/>
        <v>0</v>
      </c>
    </row>
    <row r="172" spans="1:22" ht="12.75">
      <c r="A172" s="4" t="s">
        <v>328</v>
      </c>
      <c r="B172" s="4" t="s">
        <v>329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8">
        <v>0</v>
      </c>
      <c r="N172" s="8">
        <v>0</v>
      </c>
      <c r="O172" s="8">
        <v>0</v>
      </c>
      <c r="P172" s="8">
        <f t="shared" si="8"/>
        <v>0</v>
      </c>
      <c r="Q172" s="8">
        <f t="shared" si="9"/>
        <v>0</v>
      </c>
      <c r="S172" s="8">
        <v>0</v>
      </c>
      <c r="T172" s="8">
        <f t="shared" si="10"/>
        <v>0</v>
      </c>
      <c r="U172" s="8">
        <v>0</v>
      </c>
      <c r="V172" s="8">
        <f t="shared" si="11"/>
        <v>0</v>
      </c>
    </row>
    <row r="173" spans="1:22" ht="12.75">
      <c r="A173" s="4" t="s">
        <v>330</v>
      </c>
      <c r="B173" s="4" t="s">
        <v>331</v>
      </c>
      <c r="C173" s="7">
        <v>-904741.57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8">
        <v>0</v>
      </c>
      <c r="N173" s="8">
        <v>0</v>
      </c>
      <c r="O173" s="8">
        <v>-915925.21</v>
      </c>
      <c r="P173" s="8">
        <f t="shared" si="8"/>
        <v>-915925.21</v>
      </c>
      <c r="Q173" s="8">
        <f t="shared" si="9"/>
        <v>-1820666.7799999998</v>
      </c>
      <c r="S173" s="8">
        <v>-915925.21</v>
      </c>
      <c r="T173" s="8">
        <f t="shared" si="10"/>
        <v>0</v>
      </c>
      <c r="U173" s="8">
        <v>-1820666.78</v>
      </c>
      <c r="V173" s="8">
        <f t="shared" si="11"/>
        <v>0</v>
      </c>
    </row>
    <row r="174" spans="1:22" ht="12.75">
      <c r="A174" s="4" t="s">
        <v>332</v>
      </c>
      <c r="B174" s="4" t="s">
        <v>333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8">
        <v>0</v>
      </c>
      <c r="N174" s="8">
        <v>0</v>
      </c>
      <c r="O174" s="8">
        <v>0</v>
      </c>
      <c r="P174" s="8">
        <f t="shared" si="8"/>
        <v>0</v>
      </c>
      <c r="Q174" s="8">
        <f t="shared" si="9"/>
        <v>0</v>
      </c>
      <c r="S174" s="8">
        <v>0</v>
      </c>
      <c r="T174" s="8">
        <f t="shared" si="10"/>
        <v>0</v>
      </c>
      <c r="U174" s="8">
        <v>0</v>
      </c>
      <c r="V174" s="8">
        <f t="shared" si="11"/>
        <v>0</v>
      </c>
    </row>
    <row r="175" spans="1:22" ht="12.75">
      <c r="A175" s="4" t="s">
        <v>334</v>
      </c>
      <c r="B175" s="4" t="s">
        <v>335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8">
        <v>0</v>
      </c>
      <c r="N175" s="8">
        <v>0</v>
      </c>
      <c r="O175" s="8">
        <v>0</v>
      </c>
      <c r="P175" s="8">
        <f t="shared" si="8"/>
        <v>0</v>
      </c>
      <c r="Q175" s="8">
        <f t="shared" si="9"/>
        <v>0</v>
      </c>
      <c r="S175" s="8">
        <v>0</v>
      </c>
      <c r="T175" s="8">
        <f t="shared" si="10"/>
        <v>0</v>
      </c>
      <c r="U175" s="8">
        <v>0</v>
      </c>
      <c r="V175" s="8">
        <f t="shared" si="11"/>
        <v>0</v>
      </c>
    </row>
    <row r="176" spans="1:22" ht="12.75">
      <c r="A176" s="4" t="s">
        <v>336</v>
      </c>
      <c r="B176" s="4" t="s">
        <v>337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8">
        <v>0</v>
      </c>
      <c r="N176" s="8">
        <v>0</v>
      </c>
      <c r="O176" s="8">
        <v>0</v>
      </c>
      <c r="P176" s="8">
        <f t="shared" si="8"/>
        <v>0</v>
      </c>
      <c r="Q176" s="8">
        <f t="shared" si="9"/>
        <v>0</v>
      </c>
      <c r="S176" s="8">
        <v>0</v>
      </c>
      <c r="T176" s="8">
        <f t="shared" si="10"/>
        <v>0</v>
      </c>
      <c r="U176" s="8">
        <v>0</v>
      </c>
      <c r="V176" s="8">
        <f t="shared" si="11"/>
        <v>0</v>
      </c>
    </row>
    <row r="177" spans="1:22" ht="12.75">
      <c r="A177" s="4" t="s">
        <v>338</v>
      </c>
      <c r="B177" s="4" t="s">
        <v>339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8">
        <v>0</v>
      </c>
      <c r="N177" s="8">
        <v>0</v>
      </c>
      <c r="O177" s="8">
        <v>0</v>
      </c>
      <c r="P177" s="8">
        <f t="shared" si="8"/>
        <v>0</v>
      </c>
      <c r="Q177" s="8">
        <f t="shared" si="9"/>
        <v>0</v>
      </c>
      <c r="S177" s="8">
        <v>0</v>
      </c>
      <c r="T177" s="8">
        <f t="shared" si="10"/>
        <v>0</v>
      </c>
      <c r="U177" s="8">
        <v>0</v>
      </c>
      <c r="V177" s="8">
        <f t="shared" si="11"/>
        <v>0</v>
      </c>
    </row>
    <row r="178" spans="1:22" ht="12.75">
      <c r="A178" s="4" t="s">
        <v>340</v>
      </c>
      <c r="B178" s="4" t="s">
        <v>341</v>
      </c>
      <c r="C178" s="7">
        <v>160641.92</v>
      </c>
      <c r="D178" s="7">
        <v>-3521.92</v>
      </c>
      <c r="E178" s="7">
        <v>-3521.92</v>
      </c>
      <c r="F178" s="7">
        <v>-3521.92</v>
      </c>
      <c r="G178" s="7">
        <v>-3521.92</v>
      </c>
      <c r="H178" s="7">
        <v>-3521.92</v>
      </c>
      <c r="I178" s="7">
        <v>-3521.92</v>
      </c>
      <c r="J178" s="7">
        <v>-3521.92</v>
      </c>
      <c r="K178" s="7">
        <v>-3521.92</v>
      </c>
      <c r="L178" s="7">
        <v>-3521.92</v>
      </c>
      <c r="M178" s="8">
        <v>-3521.92</v>
      </c>
      <c r="N178" s="8">
        <v>-3521.92</v>
      </c>
      <c r="O178" s="8">
        <v>-3521.92</v>
      </c>
      <c r="P178" s="8">
        <f t="shared" si="8"/>
        <v>-42263.039999999986</v>
      </c>
      <c r="Q178" s="8">
        <f t="shared" si="9"/>
        <v>118378.88000000003</v>
      </c>
      <c r="S178" s="8">
        <v>-42263.04</v>
      </c>
      <c r="T178" s="8">
        <f t="shared" si="10"/>
        <v>0</v>
      </c>
      <c r="U178" s="8">
        <v>118378.88</v>
      </c>
      <c r="V178" s="8">
        <f t="shared" si="11"/>
        <v>0</v>
      </c>
    </row>
    <row r="179" spans="1:22" ht="12.75">
      <c r="A179" s="4" t="s">
        <v>342</v>
      </c>
      <c r="B179" s="4" t="s">
        <v>343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8">
        <v>0</v>
      </c>
      <c r="N179" s="8">
        <v>0</v>
      </c>
      <c r="O179" s="8">
        <v>0</v>
      </c>
      <c r="P179" s="8">
        <f t="shared" si="8"/>
        <v>0</v>
      </c>
      <c r="Q179" s="8">
        <f t="shared" si="9"/>
        <v>0</v>
      </c>
      <c r="S179" s="8">
        <v>0</v>
      </c>
      <c r="T179" s="8">
        <f t="shared" si="10"/>
        <v>0</v>
      </c>
      <c r="U179" s="8">
        <v>0</v>
      </c>
      <c r="V179" s="8">
        <f t="shared" si="11"/>
        <v>0</v>
      </c>
    </row>
    <row r="180" spans="1:22" ht="12.75">
      <c r="A180" s="4" t="s">
        <v>344</v>
      </c>
      <c r="B180" s="4" t="s">
        <v>345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8">
        <v>0</v>
      </c>
      <c r="N180" s="8">
        <v>0</v>
      </c>
      <c r="O180" s="8">
        <v>0</v>
      </c>
      <c r="P180" s="8">
        <f t="shared" si="8"/>
        <v>0</v>
      </c>
      <c r="Q180" s="8">
        <f t="shared" si="9"/>
        <v>0</v>
      </c>
      <c r="S180" s="8">
        <v>0</v>
      </c>
      <c r="T180" s="8">
        <f t="shared" si="10"/>
        <v>0</v>
      </c>
      <c r="U180" s="8">
        <v>0</v>
      </c>
      <c r="V180" s="8">
        <f t="shared" si="11"/>
        <v>0</v>
      </c>
    </row>
    <row r="181" spans="1:22" ht="12.75">
      <c r="A181" s="4" t="s">
        <v>346</v>
      </c>
      <c r="B181" s="4" t="s">
        <v>347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8">
        <v>0</v>
      </c>
      <c r="N181" s="8">
        <v>0</v>
      </c>
      <c r="O181" s="8">
        <v>0</v>
      </c>
      <c r="P181" s="8">
        <f t="shared" si="8"/>
        <v>0</v>
      </c>
      <c r="Q181" s="8">
        <f t="shared" si="9"/>
        <v>0</v>
      </c>
      <c r="S181" s="8">
        <v>0</v>
      </c>
      <c r="T181" s="8">
        <f t="shared" si="10"/>
        <v>0</v>
      </c>
      <c r="U181" s="8">
        <v>0</v>
      </c>
      <c r="V181" s="8">
        <f t="shared" si="11"/>
        <v>0</v>
      </c>
    </row>
    <row r="182" spans="1:22" ht="12.75">
      <c r="A182" s="4" t="s">
        <v>348</v>
      </c>
      <c r="B182" s="4" t="s">
        <v>349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8">
        <v>0</v>
      </c>
      <c r="N182" s="8">
        <v>0</v>
      </c>
      <c r="O182" s="8">
        <v>0</v>
      </c>
      <c r="P182" s="8">
        <f t="shared" si="8"/>
        <v>0</v>
      </c>
      <c r="Q182" s="8">
        <f t="shared" si="9"/>
        <v>0</v>
      </c>
      <c r="S182" s="8">
        <v>0</v>
      </c>
      <c r="T182" s="8">
        <f t="shared" si="10"/>
        <v>0</v>
      </c>
      <c r="U182" s="8">
        <v>0</v>
      </c>
      <c r="V182" s="8">
        <f t="shared" si="11"/>
        <v>0</v>
      </c>
    </row>
    <row r="183" spans="1:22" ht="12.75">
      <c r="A183" s="4" t="s">
        <v>350</v>
      </c>
      <c r="B183" s="4" t="s">
        <v>351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8">
        <v>0</v>
      </c>
      <c r="N183" s="8">
        <v>0</v>
      </c>
      <c r="O183" s="8">
        <v>0</v>
      </c>
      <c r="P183" s="8">
        <f t="shared" si="8"/>
        <v>0</v>
      </c>
      <c r="Q183" s="8">
        <f t="shared" si="9"/>
        <v>0</v>
      </c>
      <c r="S183" s="8">
        <v>0</v>
      </c>
      <c r="T183" s="8">
        <f t="shared" si="10"/>
        <v>0</v>
      </c>
      <c r="U183" s="8">
        <v>0</v>
      </c>
      <c r="V183" s="8">
        <f t="shared" si="11"/>
        <v>0</v>
      </c>
    </row>
    <row r="184" spans="1:22" ht="12.75">
      <c r="A184" s="4" t="s">
        <v>352</v>
      </c>
      <c r="B184" s="4" t="s">
        <v>353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8">
        <v>0</v>
      </c>
      <c r="N184" s="8">
        <v>0</v>
      </c>
      <c r="O184" s="8">
        <v>0</v>
      </c>
      <c r="P184" s="8">
        <f t="shared" si="8"/>
        <v>0</v>
      </c>
      <c r="Q184" s="8">
        <f t="shared" si="9"/>
        <v>0</v>
      </c>
      <c r="S184" s="8">
        <v>0</v>
      </c>
      <c r="T184" s="8">
        <f t="shared" si="10"/>
        <v>0</v>
      </c>
      <c r="U184" s="8">
        <v>0</v>
      </c>
      <c r="V184" s="8">
        <f t="shared" si="11"/>
        <v>0</v>
      </c>
    </row>
    <row r="185" spans="1:22" ht="12.75">
      <c r="A185" s="4" t="s">
        <v>354</v>
      </c>
      <c r="B185" s="4" t="s">
        <v>355</v>
      </c>
      <c r="C185" s="7">
        <v>-225025.07</v>
      </c>
      <c r="D185" s="7">
        <v>-18844470</v>
      </c>
      <c r="E185" s="7">
        <v>68560.65</v>
      </c>
      <c r="F185" s="7">
        <v>48857.85</v>
      </c>
      <c r="G185" s="7">
        <v>48943.35</v>
      </c>
      <c r="H185" s="7">
        <v>68813.44</v>
      </c>
      <c r="I185" s="7">
        <v>49114.81</v>
      </c>
      <c r="J185" s="7">
        <v>49200.76</v>
      </c>
      <c r="K185" s="7">
        <v>69232.02</v>
      </c>
      <c r="L185" s="7">
        <v>43790.55</v>
      </c>
      <c r="M185" s="8">
        <v>43876.3</v>
      </c>
      <c r="N185" s="8">
        <v>64069.46</v>
      </c>
      <c r="O185" s="8">
        <v>44048.32</v>
      </c>
      <c r="P185" s="8">
        <f t="shared" si="8"/>
        <v>-18245962.489999995</v>
      </c>
      <c r="Q185" s="8">
        <f t="shared" si="9"/>
        <v>-18470987.559999995</v>
      </c>
      <c r="S185" s="8">
        <v>-18245962.49</v>
      </c>
      <c r="T185" s="8">
        <f t="shared" si="10"/>
        <v>0</v>
      </c>
      <c r="U185" s="8">
        <v>-18470987.56</v>
      </c>
      <c r="V185" s="8">
        <f t="shared" si="11"/>
        <v>0</v>
      </c>
    </row>
    <row r="186" spans="1:22" ht="12.75">
      <c r="A186" s="4" t="s">
        <v>356</v>
      </c>
      <c r="B186" s="4" t="s">
        <v>357</v>
      </c>
      <c r="C186" s="7">
        <v>-16004655.57</v>
      </c>
      <c r="D186" s="7">
        <v>88410.12</v>
      </c>
      <c r="E186" s="7">
        <v>122788.23</v>
      </c>
      <c r="F186" s="7">
        <v>89259.41</v>
      </c>
      <c r="G186" s="7">
        <v>91479.37</v>
      </c>
      <c r="H186" s="7">
        <v>114350.81</v>
      </c>
      <c r="I186" s="7">
        <v>92305.41</v>
      </c>
      <c r="J186" s="7">
        <v>90951.89</v>
      </c>
      <c r="K186" s="7">
        <v>91377.19</v>
      </c>
      <c r="L186" s="7">
        <v>93554.66</v>
      </c>
      <c r="M186" s="8">
        <v>92239.8</v>
      </c>
      <c r="N186" s="8">
        <v>94400.18</v>
      </c>
      <c r="O186" s="8">
        <v>93110.42</v>
      </c>
      <c r="P186" s="8">
        <f t="shared" si="8"/>
        <v>1154227.49</v>
      </c>
      <c r="Q186" s="8">
        <f t="shared" si="9"/>
        <v>-14850428.08</v>
      </c>
      <c r="S186" s="8">
        <v>1154227.49</v>
      </c>
      <c r="T186" s="8">
        <f t="shared" si="10"/>
        <v>0</v>
      </c>
      <c r="U186" s="8">
        <v>-14850428.08</v>
      </c>
      <c r="V186" s="8">
        <f t="shared" si="11"/>
        <v>0</v>
      </c>
    </row>
    <row r="187" spans="1:22" ht="12.75">
      <c r="A187" s="4" t="s">
        <v>358</v>
      </c>
      <c r="B187" s="4" t="s">
        <v>359</v>
      </c>
      <c r="C187" s="7">
        <v>-18844470.28</v>
      </c>
      <c r="D187" s="7">
        <v>18844470.28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8">
        <v>0</v>
      </c>
      <c r="N187" s="8">
        <v>0</v>
      </c>
      <c r="O187" s="8">
        <v>0</v>
      </c>
      <c r="P187" s="8">
        <f t="shared" si="8"/>
        <v>18844470.28</v>
      </c>
      <c r="Q187" s="8">
        <f t="shared" si="9"/>
        <v>0</v>
      </c>
      <c r="S187" s="8">
        <v>18844470.28</v>
      </c>
      <c r="T187" s="8">
        <f t="shared" si="10"/>
        <v>0</v>
      </c>
      <c r="U187" s="8">
        <v>0</v>
      </c>
      <c r="V187" s="8">
        <f t="shared" si="11"/>
        <v>0</v>
      </c>
    </row>
    <row r="188" spans="1:22" ht="12.75">
      <c r="A188" s="4" t="s">
        <v>360</v>
      </c>
      <c r="B188" s="4" t="s">
        <v>361</v>
      </c>
      <c r="C188" s="7">
        <v>-22778010.12</v>
      </c>
      <c r="D188" s="7">
        <v>0</v>
      </c>
      <c r="E188" s="7">
        <v>0</v>
      </c>
      <c r="F188" s="7">
        <v>252057.58</v>
      </c>
      <c r="G188" s="7">
        <v>0</v>
      </c>
      <c r="H188" s="7">
        <v>0</v>
      </c>
      <c r="I188" s="7">
        <v>252057.58</v>
      </c>
      <c r="J188" s="7">
        <v>0</v>
      </c>
      <c r="K188" s="7">
        <v>0</v>
      </c>
      <c r="L188" s="7">
        <v>252057.58</v>
      </c>
      <c r="M188" s="8">
        <v>0</v>
      </c>
      <c r="N188" s="8">
        <v>0</v>
      </c>
      <c r="O188" s="8">
        <v>252057.58</v>
      </c>
      <c r="P188" s="8">
        <f t="shared" si="8"/>
        <v>1008230.32</v>
      </c>
      <c r="Q188" s="8">
        <f t="shared" si="9"/>
        <v>-21769779.8</v>
      </c>
      <c r="S188" s="8">
        <v>1008230.32</v>
      </c>
      <c r="T188" s="8">
        <f t="shared" si="10"/>
        <v>0</v>
      </c>
      <c r="U188" s="8">
        <v>-21769779.8</v>
      </c>
      <c r="V188" s="8">
        <f t="shared" si="11"/>
        <v>0</v>
      </c>
    </row>
    <row r="189" spans="1:22" ht="12.75">
      <c r="A189" s="4" t="s">
        <v>362</v>
      </c>
      <c r="B189" s="4" t="s">
        <v>363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8">
        <v>0</v>
      </c>
      <c r="N189" s="8">
        <v>0</v>
      </c>
      <c r="O189" s="8">
        <v>0</v>
      </c>
      <c r="P189" s="8">
        <f t="shared" si="8"/>
        <v>0</v>
      </c>
      <c r="Q189" s="8">
        <f t="shared" si="9"/>
        <v>0</v>
      </c>
      <c r="S189" s="8">
        <v>0</v>
      </c>
      <c r="T189" s="8">
        <f t="shared" si="10"/>
        <v>0</v>
      </c>
      <c r="U189" s="8">
        <v>0</v>
      </c>
      <c r="V189" s="8">
        <f t="shared" si="11"/>
        <v>0</v>
      </c>
    </row>
    <row r="190" spans="1:22" ht="12.75">
      <c r="A190" s="4" t="s">
        <v>364</v>
      </c>
      <c r="B190" s="4" t="s">
        <v>365</v>
      </c>
      <c r="C190" s="7">
        <v>6206450.04</v>
      </c>
      <c r="D190" s="7">
        <v>26356.16</v>
      </c>
      <c r="E190" s="7">
        <v>23906.65</v>
      </c>
      <c r="F190" s="7">
        <v>26211.72</v>
      </c>
      <c r="G190" s="7">
        <v>25820.24</v>
      </c>
      <c r="H190" s="7">
        <v>26790.56</v>
      </c>
      <c r="I190" s="7">
        <v>25710.59</v>
      </c>
      <c r="J190" s="7">
        <v>27013.51</v>
      </c>
      <c r="K190" s="7">
        <v>27128.23</v>
      </c>
      <c r="L190" s="7">
        <v>26027.39</v>
      </c>
      <c r="M190" s="8">
        <v>27353.95</v>
      </c>
      <c r="N190" s="8">
        <v>26583.99</v>
      </c>
      <c r="O190" s="8">
        <v>27241.54</v>
      </c>
      <c r="P190" s="8">
        <f t="shared" si="8"/>
        <v>316144.53</v>
      </c>
      <c r="Q190" s="8">
        <f t="shared" si="9"/>
        <v>6522594.57</v>
      </c>
      <c r="S190" s="8">
        <v>316144.53</v>
      </c>
      <c r="T190" s="8">
        <f t="shared" si="10"/>
        <v>0</v>
      </c>
      <c r="U190" s="8">
        <v>6522594.57</v>
      </c>
      <c r="V190" s="8">
        <f t="shared" si="11"/>
        <v>0</v>
      </c>
    </row>
    <row r="191" spans="1:22" ht="12.75">
      <c r="A191" s="4" t="s">
        <v>366</v>
      </c>
      <c r="B191" s="4" t="s">
        <v>367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8">
        <v>0</v>
      </c>
      <c r="N191" s="8">
        <v>0</v>
      </c>
      <c r="O191" s="8">
        <v>0</v>
      </c>
      <c r="P191" s="8">
        <f t="shared" si="8"/>
        <v>0</v>
      </c>
      <c r="Q191" s="8">
        <f t="shared" si="9"/>
        <v>0</v>
      </c>
      <c r="S191" s="8">
        <v>0</v>
      </c>
      <c r="T191" s="8">
        <f t="shared" si="10"/>
        <v>0</v>
      </c>
      <c r="U191" s="8">
        <v>0</v>
      </c>
      <c r="V191" s="8">
        <f t="shared" si="11"/>
        <v>0</v>
      </c>
    </row>
    <row r="192" spans="1:22" ht="12.75">
      <c r="A192" s="4" t="s">
        <v>368</v>
      </c>
      <c r="B192" s="4" t="s">
        <v>369</v>
      </c>
      <c r="C192" s="7">
        <v>-1916568</v>
      </c>
      <c r="D192" s="7">
        <v>-10264.98</v>
      </c>
      <c r="E192" s="7">
        <v>-10073.04</v>
      </c>
      <c r="F192" s="7">
        <v>-13305.78</v>
      </c>
      <c r="G192" s="7">
        <v>-9275.04</v>
      </c>
      <c r="H192" s="7">
        <v>-9211.06</v>
      </c>
      <c r="I192" s="7">
        <v>-13755.88</v>
      </c>
      <c r="J192" s="7">
        <v>-9789.12</v>
      </c>
      <c r="K192" s="7">
        <v>-9597.18</v>
      </c>
      <c r="L192" s="7">
        <v>-13435.98</v>
      </c>
      <c r="M192" s="8">
        <v>-10612.6</v>
      </c>
      <c r="N192" s="8">
        <v>-10612.6</v>
      </c>
      <c r="O192" s="8">
        <v>-19765.7</v>
      </c>
      <c r="P192" s="8">
        <f t="shared" si="8"/>
        <v>-139698.96</v>
      </c>
      <c r="Q192" s="8">
        <f t="shared" si="9"/>
        <v>-2056266.96</v>
      </c>
      <c r="S192" s="8">
        <v>-139698.96</v>
      </c>
      <c r="T192" s="8">
        <f t="shared" si="10"/>
        <v>0</v>
      </c>
      <c r="U192" s="8">
        <v>-2056266.96</v>
      </c>
      <c r="V192" s="8">
        <f t="shared" si="11"/>
        <v>0</v>
      </c>
    </row>
    <row r="193" spans="1:22" ht="12.75">
      <c r="A193" s="4" t="s">
        <v>370</v>
      </c>
      <c r="B193" s="4" t="s">
        <v>371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8">
        <v>0</v>
      </c>
      <c r="N193" s="8">
        <v>0</v>
      </c>
      <c r="O193" s="8">
        <v>0</v>
      </c>
      <c r="P193" s="8">
        <f t="shared" si="8"/>
        <v>0</v>
      </c>
      <c r="Q193" s="8">
        <f t="shared" si="9"/>
        <v>0</v>
      </c>
      <c r="S193" s="8">
        <v>0</v>
      </c>
      <c r="T193" s="8">
        <f t="shared" si="10"/>
        <v>0</v>
      </c>
      <c r="U193" s="8">
        <v>0</v>
      </c>
      <c r="V193" s="8">
        <f t="shared" si="11"/>
        <v>0</v>
      </c>
    </row>
    <row r="194" spans="1:22" ht="12.75">
      <c r="A194" s="4" t="s">
        <v>372</v>
      </c>
      <c r="B194" s="4" t="s">
        <v>373</v>
      </c>
      <c r="C194" s="7">
        <v>-491216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8">
        <v>0</v>
      </c>
      <c r="N194" s="8">
        <v>0</v>
      </c>
      <c r="O194" s="8">
        <v>0</v>
      </c>
      <c r="P194" s="8">
        <f t="shared" si="8"/>
        <v>0</v>
      </c>
      <c r="Q194" s="8">
        <f t="shared" si="9"/>
        <v>-491216</v>
      </c>
      <c r="S194" s="8">
        <v>0</v>
      </c>
      <c r="T194" s="8">
        <f t="shared" si="10"/>
        <v>0</v>
      </c>
      <c r="U194" s="8">
        <v>-491216</v>
      </c>
      <c r="V194" s="8">
        <f t="shared" si="11"/>
        <v>0</v>
      </c>
    </row>
    <row r="195" spans="1:22" ht="12.75">
      <c r="A195" s="4" t="s">
        <v>374</v>
      </c>
      <c r="B195" s="4" t="s">
        <v>375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8">
        <v>0</v>
      </c>
      <c r="N195" s="8">
        <v>0</v>
      </c>
      <c r="O195" s="8">
        <v>0</v>
      </c>
      <c r="P195" s="8">
        <f t="shared" si="8"/>
        <v>0</v>
      </c>
      <c r="Q195" s="8">
        <f t="shared" si="9"/>
        <v>0</v>
      </c>
      <c r="S195" s="8">
        <v>0</v>
      </c>
      <c r="T195" s="8">
        <f t="shared" si="10"/>
        <v>0</v>
      </c>
      <c r="U195" s="8">
        <v>0</v>
      </c>
      <c r="V195" s="8">
        <f t="shared" si="11"/>
        <v>0</v>
      </c>
    </row>
    <row r="196" spans="1:22" ht="12.75">
      <c r="A196" s="4" t="s">
        <v>376</v>
      </c>
      <c r="B196" s="4" t="s">
        <v>377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-1000000</v>
      </c>
      <c r="M196" s="8">
        <v>0</v>
      </c>
      <c r="N196" s="8">
        <v>1000000</v>
      </c>
      <c r="O196" s="8">
        <v>-1200000</v>
      </c>
      <c r="P196" s="8">
        <f t="shared" si="8"/>
        <v>-1200000</v>
      </c>
      <c r="Q196" s="8">
        <f t="shared" si="9"/>
        <v>-1200000</v>
      </c>
      <c r="S196" s="8">
        <v>-1200000</v>
      </c>
      <c r="T196" s="8">
        <f t="shared" si="10"/>
        <v>0</v>
      </c>
      <c r="U196" s="8">
        <v>-1200000</v>
      </c>
      <c r="V196" s="8">
        <f t="shared" si="11"/>
        <v>0</v>
      </c>
    </row>
    <row r="197" spans="1:22" ht="12.75">
      <c r="A197" s="4" t="s">
        <v>378</v>
      </c>
      <c r="B197" s="4" t="s">
        <v>379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8">
        <v>0</v>
      </c>
      <c r="N197" s="8">
        <v>0</v>
      </c>
      <c r="O197" s="8">
        <v>0</v>
      </c>
      <c r="P197" s="8">
        <f t="shared" si="8"/>
        <v>0</v>
      </c>
      <c r="Q197" s="8">
        <f t="shared" si="9"/>
        <v>0</v>
      </c>
      <c r="S197" s="8">
        <v>0</v>
      </c>
      <c r="T197" s="8">
        <f t="shared" si="10"/>
        <v>0</v>
      </c>
      <c r="U197" s="8">
        <v>0</v>
      </c>
      <c r="V197" s="8">
        <f t="shared" si="11"/>
        <v>0</v>
      </c>
    </row>
    <row r="198" spans="1:22" ht="12.75">
      <c r="A198" s="4" t="s">
        <v>380</v>
      </c>
      <c r="B198" s="4" t="s">
        <v>381</v>
      </c>
      <c r="C198" s="7">
        <v>-6666352.89</v>
      </c>
      <c r="D198" s="7">
        <v>797927.48</v>
      </c>
      <c r="E198" s="7">
        <v>1569421.35</v>
      </c>
      <c r="F198" s="7">
        <v>55222.02</v>
      </c>
      <c r="G198" s="7">
        <v>576801.74</v>
      </c>
      <c r="H198" s="7">
        <v>-617382.39</v>
      </c>
      <c r="I198" s="7">
        <v>-905248.08</v>
      </c>
      <c r="J198" s="7">
        <v>-1041946.12</v>
      </c>
      <c r="K198" s="7">
        <v>712752.14</v>
      </c>
      <c r="L198" s="7">
        <v>362163.09</v>
      </c>
      <c r="M198" s="8">
        <v>1140847.18</v>
      </c>
      <c r="N198" s="8">
        <v>-387639.39</v>
      </c>
      <c r="O198" s="8">
        <v>-1869076.15</v>
      </c>
      <c r="P198" s="8">
        <f t="shared" si="8"/>
        <v>393842.86999999965</v>
      </c>
      <c r="Q198" s="8">
        <f t="shared" si="9"/>
        <v>-6272510.02</v>
      </c>
      <c r="S198" s="8">
        <v>393842.87</v>
      </c>
      <c r="T198" s="8">
        <f t="shared" si="10"/>
        <v>0</v>
      </c>
      <c r="U198" s="8">
        <v>-6272510.02</v>
      </c>
      <c r="V198" s="8">
        <f t="shared" si="11"/>
        <v>0</v>
      </c>
    </row>
    <row r="199" spans="1:22" ht="12.75">
      <c r="A199" s="4" t="s">
        <v>382</v>
      </c>
      <c r="B199" s="4" t="s">
        <v>383</v>
      </c>
      <c r="C199" s="7">
        <v>-35592.51</v>
      </c>
      <c r="D199" s="7">
        <v>27661.74</v>
      </c>
      <c r="E199" s="7">
        <v>-8323.35</v>
      </c>
      <c r="F199" s="7">
        <v>19171.23</v>
      </c>
      <c r="G199" s="7">
        <v>-7338.87</v>
      </c>
      <c r="H199" s="7">
        <v>5817.4</v>
      </c>
      <c r="I199" s="7">
        <v>-445.64</v>
      </c>
      <c r="J199" s="7">
        <v>-8870.61</v>
      </c>
      <c r="K199" s="7">
        <v>4564.42</v>
      </c>
      <c r="L199" s="7">
        <v>-6488.64</v>
      </c>
      <c r="M199" s="8">
        <v>-4788.16</v>
      </c>
      <c r="N199" s="8">
        <v>14632.99</v>
      </c>
      <c r="O199" s="8">
        <v>0</v>
      </c>
      <c r="P199" s="8">
        <f t="shared" si="8"/>
        <v>35592.509999999995</v>
      </c>
      <c r="Q199" s="8">
        <f t="shared" si="9"/>
        <v>0</v>
      </c>
      <c r="S199" s="8">
        <v>35592.51</v>
      </c>
      <c r="T199" s="8">
        <f t="shared" si="10"/>
        <v>0</v>
      </c>
      <c r="U199" s="8">
        <v>0</v>
      </c>
      <c r="V199" s="8">
        <f t="shared" si="11"/>
        <v>0</v>
      </c>
    </row>
    <row r="200" spans="1:22" ht="12.75">
      <c r="A200" s="4" t="s">
        <v>384</v>
      </c>
      <c r="B200" s="4" t="s">
        <v>385</v>
      </c>
      <c r="C200" s="7">
        <v>0</v>
      </c>
      <c r="D200" s="7">
        <v>-17786.94</v>
      </c>
      <c r="E200" s="7">
        <v>17786.94</v>
      </c>
      <c r="F200" s="7">
        <v>-188.68</v>
      </c>
      <c r="G200" s="7">
        <v>188.68</v>
      </c>
      <c r="H200" s="7">
        <v>0</v>
      </c>
      <c r="I200" s="7">
        <v>-629308.67</v>
      </c>
      <c r="J200" s="7">
        <v>613816.35</v>
      </c>
      <c r="K200" s="7">
        <v>-3726.08</v>
      </c>
      <c r="L200" s="7">
        <v>17450.49</v>
      </c>
      <c r="M200" s="8">
        <v>1676.73</v>
      </c>
      <c r="N200" s="8">
        <v>-3145.89</v>
      </c>
      <c r="O200" s="8">
        <v>3237.07</v>
      </c>
      <c r="P200" s="8">
        <f t="shared" si="8"/>
        <v>-6.502887117676437E-11</v>
      </c>
      <c r="Q200" s="8">
        <f t="shared" si="9"/>
        <v>-6.502887117676437E-11</v>
      </c>
      <c r="S200" s="8">
        <v>0</v>
      </c>
      <c r="T200" s="8">
        <f t="shared" si="10"/>
        <v>6.502887117676437E-11</v>
      </c>
      <c r="U200" s="8">
        <v>0</v>
      </c>
      <c r="V200" s="8">
        <f t="shared" si="11"/>
        <v>6.502887117676437E-11</v>
      </c>
    </row>
    <row r="201" spans="1:22" ht="12.75">
      <c r="A201" s="4" t="s">
        <v>386</v>
      </c>
      <c r="B201" s="4" t="s">
        <v>387</v>
      </c>
      <c r="C201" s="7">
        <v>-2222813.64</v>
      </c>
      <c r="D201" s="7">
        <v>52348</v>
      </c>
      <c r="E201" s="7">
        <v>6785</v>
      </c>
      <c r="F201" s="7">
        <v>-48571</v>
      </c>
      <c r="G201" s="7">
        <v>8606</v>
      </c>
      <c r="H201" s="7">
        <v>17739</v>
      </c>
      <c r="I201" s="7">
        <v>-5838</v>
      </c>
      <c r="J201" s="7">
        <v>-16066</v>
      </c>
      <c r="K201" s="7">
        <v>-26294.18</v>
      </c>
      <c r="L201" s="7">
        <v>-33490</v>
      </c>
      <c r="M201" s="8">
        <v>-17081.33</v>
      </c>
      <c r="N201" s="8">
        <v>-1017.68</v>
      </c>
      <c r="O201" s="8">
        <v>-2802</v>
      </c>
      <c r="P201" s="8">
        <f aca="true" t="shared" si="12" ref="P201:P264">SUM(D201:O201)</f>
        <v>-65682.19</v>
      </c>
      <c r="Q201" s="8">
        <f aca="true" t="shared" si="13" ref="Q201:Q264">+C201+P201</f>
        <v>-2288495.83</v>
      </c>
      <c r="S201" s="8">
        <v>-65682.19</v>
      </c>
      <c r="T201" s="8">
        <f aca="true" t="shared" si="14" ref="T201:T264">+S201-P201</f>
        <v>0</v>
      </c>
      <c r="U201" s="8">
        <v>-2288495.83</v>
      </c>
      <c r="V201" s="8">
        <f aca="true" t="shared" si="15" ref="V201:V264">+U201-Q201</f>
        <v>0</v>
      </c>
    </row>
    <row r="202" spans="1:22" ht="12.75">
      <c r="A202" s="4" t="s">
        <v>388</v>
      </c>
      <c r="B202" s="4" t="s">
        <v>389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8">
        <v>0</v>
      </c>
      <c r="N202" s="8">
        <v>0</v>
      </c>
      <c r="O202" s="8">
        <v>0</v>
      </c>
      <c r="P202" s="8">
        <f t="shared" si="12"/>
        <v>0</v>
      </c>
      <c r="Q202" s="8">
        <f t="shared" si="13"/>
        <v>0</v>
      </c>
      <c r="S202" s="8">
        <v>0</v>
      </c>
      <c r="T202" s="8">
        <f t="shared" si="14"/>
        <v>0</v>
      </c>
      <c r="U202" s="8">
        <v>0</v>
      </c>
      <c r="V202" s="8">
        <f t="shared" si="15"/>
        <v>0</v>
      </c>
    </row>
    <row r="203" spans="1:22" ht="12.75">
      <c r="A203" s="4" t="s">
        <v>390</v>
      </c>
      <c r="B203" s="4" t="s">
        <v>391</v>
      </c>
      <c r="C203" s="7">
        <v>-160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8">
        <v>0</v>
      </c>
      <c r="N203" s="8">
        <v>0</v>
      </c>
      <c r="O203" s="8">
        <v>0</v>
      </c>
      <c r="P203" s="8">
        <f t="shared" si="12"/>
        <v>0</v>
      </c>
      <c r="Q203" s="8">
        <f t="shared" si="13"/>
        <v>-160</v>
      </c>
      <c r="S203" s="8">
        <v>0</v>
      </c>
      <c r="T203" s="8">
        <f t="shared" si="14"/>
        <v>0</v>
      </c>
      <c r="U203" s="8">
        <v>-160</v>
      </c>
      <c r="V203" s="8">
        <f t="shared" si="15"/>
        <v>0</v>
      </c>
    </row>
    <row r="204" spans="1:22" ht="12.75">
      <c r="A204" s="4" t="s">
        <v>392</v>
      </c>
      <c r="B204" s="4" t="s">
        <v>393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8">
        <v>0</v>
      </c>
      <c r="N204" s="8">
        <v>0</v>
      </c>
      <c r="O204" s="8">
        <v>0</v>
      </c>
      <c r="P204" s="8">
        <f t="shared" si="12"/>
        <v>0</v>
      </c>
      <c r="Q204" s="8">
        <f t="shared" si="13"/>
        <v>0</v>
      </c>
      <c r="S204" s="8">
        <v>0</v>
      </c>
      <c r="T204" s="8">
        <f t="shared" si="14"/>
        <v>0</v>
      </c>
      <c r="U204" s="8">
        <v>0</v>
      </c>
      <c r="V204" s="8">
        <f t="shared" si="15"/>
        <v>0</v>
      </c>
    </row>
    <row r="205" spans="1:22" ht="12.75">
      <c r="A205" s="4" t="s">
        <v>394</v>
      </c>
      <c r="B205" s="4" t="s">
        <v>395</v>
      </c>
      <c r="C205" s="7">
        <v>-24000</v>
      </c>
      <c r="D205" s="7">
        <v>-68125</v>
      </c>
      <c r="E205" s="7">
        <v>-68125</v>
      </c>
      <c r="F205" s="7">
        <v>-45045.35</v>
      </c>
      <c r="G205" s="7">
        <v>-68125</v>
      </c>
      <c r="H205" s="7">
        <v>-68125</v>
      </c>
      <c r="I205" s="7">
        <v>-68125</v>
      </c>
      <c r="J205" s="7">
        <v>-68125</v>
      </c>
      <c r="K205" s="7">
        <v>199182.32</v>
      </c>
      <c r="L205" s="7">
        <v>-36089.44</v>
      </c>
      <c r="M205" s="8">
        <v>105482.54</v>
      </c>
      <c r="N205" s="8">
        <v>226773.32</v>
      </c>
      <c r="O205" s="8">
        <v>-41553.39</v>
      </c>
      <c r="P205" s="8">
        <f t="shared" si="12"/>
        <v>0</v>
      </c>
      <c r="Q205" s="8">
        <f t="shared" si="13"/>
        <v>-24000</v>
      </c>
      <c r="S205" s="8">
        <v>0</v>
      </c>
      <c r="T205" s="8">
        <f t="shared" si="14"/>
        <v>0</v>
      </c>
      <c r="U205" s="8">
        <v>-24000</v>
      </c>
      <c r="V205" s="8">
        <f t="shared" si="15"/>
        <v>0</v>
      </c>
    </row>
    <row r="206" spans="1:22" ht="12.75">
      <c r="A206" s="4" t="s">
        <v>396</v>
      </c>
      <c r="B206" s="4" t="s">
        <v>397</v>
      </c>
      <c r="C206" s="7">
        <v>-21.83</v>
      </c>
      <c r="D206" s="7">
        <v>-1936.46</v>
      </c>
      <c r="E206" s="7">
        <v>-631.4</v>
      </c>
      <c r="F206" s="7">
        <v>-82.93</v>
      </c>
      <c r="G206" s="7">
        <v>2672.62</v>
      </c>
      <c r="H206" s="7">
        <v>0</v>
      </c>
      <c r="I206" s="7">
        <v>-32.03</v>
      </c>
      <c r="J206" s="7">
        <v>22.06</v>
      </c>
      <c r="K206" s="7">
        <v>0</v>
      </c>
      <c r="L206" s="7">
        <v>-28.75</v>
      </c>
      <c r="M206" s="8">
        <v>25.47</v>
      </c>
      <c r="N206" s="8">
        <v>0</v>
      </c>
      <c r="O206" s="8">
        <v>-33.7</v>
      </c>
      <c r="P206" s="8">
        <f t="shared" si="12"/>
        <v>-25.12000000000008</v>
      </c>
      <c r="Q206" s="8">
        <f t="shared" si="13"/>
        <v>-46.950000000000074</v>
      </c>
      <c r="S206" s="8">
        <v>-25.12</v>
      </c>
      <c r="T206" s="8">
        <f t="shared" si="14"/>
        <v>7.815970093361102E-14</v>
      </c>
      <c r="U206" s="8">
        <v>-46.95</v>
      </c>
      <c r="V206" s="8">
        <f t="shared" si="15"/>
        <v>7.105427357601002E-14</v>
      </c>
    </row>
    <row r="207" spans="1:22" ht="12.75">
      <c r="A207" s="4" t="s">
        <v>398</v>
      </c>
      <c r="B207" s="4" t="s">
        <v>399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8">
        <v>0</v>
      </c>
      <c r="N207" s="8">
        <v>0</v>
      </c>
      <c r="O207" s="8">
        <v>-7.38</v>
      </c>
      <c r="P207" s="8">
        <f t="shared" si="12"/>
        <v>-7.38</v>
      </c>
      <c r="Q207" s="8">
        <f t="shared" si="13"/>
        <v>-7.38</v>
      </c>
      <c r="S207" s="8">
        <v>-7.38</v>
      </c>
      <c r="T207" s="8">
        <f t="shared" si="14"/>
        <v>0</v>
      </c>
      <c r="U207" s="8">
        <v>-7.38</v>
      </c>
      <c r="V207" s="8">
        <f t="shared" si="15"/>
        <v>0</v>
      </c>
    </row>
    <row r="208" spans="1:22" ht="12.75">
      <c r="A208" s="4" t="s">
        <v>400</v>
      </c>
      <c r="B208" s="4" t="s">
        <v>401</v>
      </c>
      <c r="C208" s="7">
        <v>-68.17</v>
      </c>
      <c r="D208" s="7">
        <v>-3061.8</v>
      </c>
      <c r="E208" s="7">
        <v>-1972.69</v>
      </c>
      <c r="F208" s="7">
        <v>-638.19</v>
      </c>
      <c r="G208" s="7">
        <v>5658.37</v>
      </c>
      <c r="H208" s="7">
        <v>0</v>
      </c>
      <c r="I208" s="7">
        <v>82.48</v>
      </c>
      <c r="J208" s="7">
        <v>-43.75</v>
      </c>
      <c r="K208" s="7">
        <v>0</v>
      </c>
      <c r="L208" s="7">
        <v>43.75</v>
      </c>
      <c r="M208" s="8">
        <v>-48.67</v>
      </c>
      <c r="N208" s="8">
        <v>0</v>
      </c>
      <c r="O208" s="8">
        <v>-50.56</v>
      </c>
      <c r="P208" s="8">
        <f t="shared" si="12"/>
        <v>-31.0600000000004</v>
      </c>
      <c r="Q208" s="8">
        <f t="shared" si="13"/>
        <v>-99.2300000000004</v>
      </c>
      <c r="S208" s="8">
        <v>-31.06</v>
      </c>
      <c r="T208" s="8">
        <f t="shared" si="14"/>
        <v>4.014566457044566E-13</v>
      </c>
      <c r="U208" s="8">
        <v>-99.23</v>
      </c>
      <c r="V208" s="8">
        <f t="shared" si="15"/>
        <v>3.979039320256561E-13</v>
      </c>
    </row>
    <row r="209" spans="1:22" ht="12.75">
      <c r="A209" s="4" t="s">
        <v>402</v>
      </c>
      <c r="B209" s="4" t="s">
        <v>403</v>
      </c>
      <c r="C209" s="7">
        <v>-70217.96</v>
      </c>
      <c r="D209" s="7">
        <v>-5406.73</v>
      </c>
      <c r="E209" s="7">
        <v>17298.21</v>
      </c>
      <c r="F209" s="7">
        <v>4624.91</v>
      </c>
      <c r="G209" s="7">
        <v>6156.76</v>
      </c>
      <c r="H209" s="7">
        <v>-19311.25</v>
      </c>
      <c r="I209" s="7">
        <v>-1824.06</v>
      </c>
      <c r="J209" s="7">
        <v>-2412.61</v>
      </c>
      <c r="K209" s="7">
        <v>5422.36</v>
      </c>
      <c r="L209" s="7">
        <v>5911.83</v>
      </c>
      <c r="M209" s="8">
        <v>-536.06</v>
      </c>
      <c r="N209" s="8">
        <v>9013.5</v>
      </c>
      <c r="O209" s="8">
        <v>-19972.35</v>
      </c>
      <c r="P209" s="8">
        <f t="shared" si="12"/>
        <v>-1035.489999999998</v>
      </c>
      <c r="Q209" s="8">
        <f t="shared" si="13"/>
        <v>-71253.45000000001</v>
      </c>
      <c r="S209" s="8">
        <v>-1035.49</v>
      </c>
      <c r="T209" s="8">
        <f t="shared" si="14"/>
        <v>-2.0463630789890885E-12</v>
      </c>
      <c r="U209" s="8">
        <v>-71253.45</v>
      </c>
      <c r="V209" s="8">
        <f t="shared" si="15"/>
        <v>0</v>
      </c>
    </row>
    <row r="210" spans="1:22" ht="12.75">
      <c r="A210" s="4" t="s">
        <v>404</v>
      </c>
      <c r="B210" s="4" t="s">
        <v>405</v>
      </c>
      <c r="C210" s="7">
        <v>-4062.75</v>
      </c>
      <c r="D210" s="7">
        <v>-717.51</v>
      </c>
      <c r="E210" s="7">
        <v>-190.13</v>
      </c>
      <c r="F210" s="7">
        <v>-538.68</v>
      </c>
      <c r="G210" s="7">
        <v>65.56</v>
      </c>
      <c r="H210" s="7">
        <v>-109.06</v>
      </c>
      <c r="I210" s="7">
        <v>-337.3</v>
      </c>
      <c r="J210" s="7">
        <v>-327.79</v>
      </c>
      <c r="K210" s="7">
        <v>-171.91</v>
      </c>
      <c r="L210" s="7">
        <v>-145.56</v>
      </c>
      <c r="M210" s="8">
        <v>-317.71</v>
      </c>
      <c r="N210" s="8">
        <v>-320.74</v>
      </c>
      <c r="O210" s="8">
        <v>-874.13</v>
      </c>
      <c r="P210" s="8">
        <f t="shared" si="12"/>
        <v>-3984.96</v>
      </c>
      <c r="Q210" s="8">
        <f t="shared" si="13"/>
        <v>-8047.71</v>
      </c>
      <c r="S210" s="8">
        <v>-3984.96</v>
      </c>
      <c r="T210" s="8">
        <f t="shared" si="14"/>
        <v>0</v>
      </c>
      <c r="U210" s="8">
        <v>-8047.71</v>
      </c>
      <c r="V210" s="8">
        <f t="shared" si="15"/>
        <v>0</v>
      </c>
    </row>
    <row r="211" spans="1:22" ht="12.75">
      <c r="A211" s="4" t="s">
        <v>406</v>
      </c>
      <c r="B211" s="4" t="s">
        <v>407</v>
      </c>
      <c r="C211" s="7">
        <v>-65314.36</v>
      </c>
      <c r="D211" s="7">
        <v>65314.36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8">
        <v>0</v>
      </c>
      <c r="N211" s="8">
        <v>0</v>
      </c>
      <c r="O211" s="8">
        <v>0</v>
      </c>
      <c r="P211" s="8">
        <f t="shared" si="12"/>
        <v>65314.36</v>
      </c>
      <c r="Q211" s="8">
        <f t="shared" si="13"/>
        <v>0</v>
      </c>
      <c r="S211" s="8">
        <v>65314.36</v>
      </c>
      <c r="T211" s="8">
        <f t="shared" si="14"/>
        <v>0</v>
      </c>
      <c r="U211" s="8">
        <v>0</v>
      </c>
      <c r="V211" s="8">
        <f t="shared" si="15"/>
        <v>0</v>
      </c>
    </row>
    <row r="212" spans="1:22" ht="12.75">
      <c r="A212" s="4" t="s">
        <v>408</v>
      </c>
      <c r="B212" s="4" t="s">
        <v>409</v>
      </c>
      <c r="C212" s="7">
        <v>-206859.39</v>
      </c>
      <c r="D212" s="7">
        <v>144450.18</v>
      </c>
      <c r="E212" s="7">
        <v>-62409.21</v>
      </c>
      <c r="F212" s="7">
        <v>124818.42</v>
      </c>
      <c r="G212" s="7">
        <v>-66101.11</v>
      </c>
      <c r="H212" s="7">
        <v>-68304.48</v>
      </c>
      <c r="I212" s="7">
        <v>134405.59</v>
      </c>
      <c r="J212" s="7">
        <v>-67513.05</v>
      </c>
      <c r="K212" s="7">
        <v>-67513.05</v>
      </c>
      <c r="L212" s="7">
        <v>139381.78</v>
      </c>
      <c r="M212" s="8">
        <v>-66721.62</v>
      </c>
      <c r="N212" s="8">
        <v>-64569.3</v>
      </c>
      <c r="O212" s="8">
        <v>126935.24</v>
      </c>
      <c r="P212" s="8">
        <f t="shared" si="12"/>
        <v>206859.39</v>
      </c>
      <c r="Q212" s="8">
        <f t="shared" si="13"/>
        <v>0</v>
      </c>
      <c r="S212" s="8">
        <v>206859.39</v>
      </c>
      <c r="T212" s="8">
        <f t="shared" si="14"/>
        <v>0</v>
      </c>
      <c r="U212" s="8">
        <v>0</v>
      </c>
      <c r="V212" s="8">
        <f t="shared" si="15"/>
        <v>0</v>
      </c>
    </row>
    <row r="213" spans="1:22" ht="12.75">
      <c r="A213" s="4" t="s">
        <v>410</v>
      </c>
      <c r="B213" s="4" t="s">
        <v>411</v>
      </c>
      <c r="C213" s="7">
        <v>-473.49</v>
      </c>
      <c r="D213" s="7">
        <v>-12373.86</v>
      </c>
      <c r="E213" s="7">
        <v>12847.35</v>
      </c>
      <c r="F213" s="7">
        <v>-555.83</v>
      </c>
      <c r="G213" s="7">
        <v>-555.85</v>
      </c>
      <c r="H213" s="7">
        <v>1111.68</v>
      </c>
      <c r="I213" s="7">
        <v>-502.27</v>
      </c>
      <c r="J213" s="7">
        <v>-502.27</v>
      </c>
      <c r="K213" s="7">
        <v>1004.54</v>
      </c>
      <c r="L213" s="7">
        <v>-448.25</v>
      </c>
      <c r="M213" s="8">
        <v>-463.19</v>
      </c>
      <c r="N213" s="8">
        <v>911.44</v>
      </c>
      <c r="O213" s="8">
        <v>-393.79</v>
      </c>
      <c r="P213" s="8">
        <f t="shared" si="12"/>
        <v>79.69999999999982</v>
      </c>
      <c r="Q213" s="8">
        <f t="shared" si="13"/>
        <v>-393.7900000000002</v>
      </c>
      <c r="S213" s="8">
        <v>79.7</v>
      </c>
      <c r="T213" s="8">
        <f t="shared" si="14"/>
        <v>1.8474111129762605E-13</v>
      </c>
      <c r="U213" s="8">
        <v>-393.79</v>
      </c>
      <c r="V213" s="8">
        <f t="shared" si="15"/>
        <v>0</v>
      </c>
    </row>
    <row r="214" spans="1:22" ht="12.75">
      <c r="A214" s="4" t="s">
        <v>412</v>
      </c>
      <c r="B214" s="4" t="s">
        <v>413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-229.17</v>
      </c>
      <c r="L214" s="7">
        <v>-147.54</v>
      </c>
      <c r="M214" s="8">
        <v>-916.66</v>
      </c>
      <c r="N214" s="8">
        <v>-305.56</v>
      </c>
      <c r="O214" s="8">
        <v>1146.88</v>
      </c>
      <c r="P214" s="8">
        <f t="shared" si="12"/>
        <v>-452.0499999999997</v>
      </c>
      <c r="Q214" s="8">
        <f t="shared" si="13"/>
        <v>-452.0499999999997</v>
      </c>
      <c r="S214" s="8">
        <v>-452.05</v>
      </c>
      <c r="T214" s="8">
        <f t="shared" si="14"/>
        <v>0</v>
      </c>
      <c r="U214" s="8">
        <v>-452.05</v>
      </c>
      <c r="V214" s="8">
        <f t="shared" si="15"/>
        <v>0</v>
      </c>
    </row>
    <row r="215" spans="1:22" ht="12.75">
      <c r="A215" s="4" t="s">
        <v>414</v>
      </c>
      <c r="B215" s="4" t="s">
        <v>415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8">
        <v>0</v>
      </c>
      <c r="N215" s="8">
        <v>0</v>
      </c>
      <c r="O215" s="8">
        <v>0</v>
      </c>
      <c r="P215" s="8">
        <f t="shared" si="12"/>
        <v>0</v>
      </c>
      <c r="Q215" s="8">
        <f t="shared" si="13"/>
        <v>0</v>
      </c>
      <c r="S215" s="8">
        <v>0</v>
      </c>
      <c r="T215" s="8">
        <f t="shared" si="14"/>
        <v>0</v>
      </c>
      <c r="U215" s="8">
        <v>0</v>
      </c>
      <c r="V215" s="8">
        <f t="shared" si="15"/>
        <v>0</v>
      </c>
    </row>
    <row r="216" spans="1:22" ht="12.75">
      <c r="A216" s="4" t="s">
        <v>416</v>
      </c>
      <c r="B216" s="4" t="s">
        <v>417</v>
      </c>
      <c r="C216" s="7">
        <v>-59825.57</v>
      </c>
      <c r="D216" s="7">
        <v>-1021.91</v>
      </c>
      <c r="E216" s="7">
        <v>5952.89</v>
      </c>
      <c r="F216" s="7">
        <v>-5408.19</v>
      </c>
      <c r="G216" s="7">
        <v>2272.5</v>
      </c>
      <c r="H216" s="7">
        <v>-1566.55</v>
      </c>
      <c r="I216" s="7">
        <v>2338.52</v>
      </c>
      <c r="J216" s="7">
        <v>-1549.83</v>
      </c>
      <c r="K216" s="7">
        <v>340.01</v>
      </c>
      <c r="L216" s="7">
        <v>2232.21</v>
      </c>
      <c r="M216" s="8">
        <v>-1510.42</v>
      </c>
      <c r="N216" s="8">
        <v>2202.01</v>
      </c>
      <c r="O216" s="8">
        <v>-1483.62</v>
      </c>
      <c r="P216" s="8">
        <f t="shared" si="12"/>
        <v>2797.6200000000017</v>
      </c>
      <c r="Q216" s="8">
        <f t="shared" si="13"/>
        <v>-57027.95</v>
      </c>
      <c r="S216" s="8">
        <v>2797.62</v>
      </c>
      <c r="T216" s="8">
        <f t="shared" si="14"/>
        <v>0</v>
      </c>
      <c r="U216" s="8">
        <v>-57027.95</v>
      </c>
      <c r="V216" s="8">
        <f t="shared" si="15"/>
        <v>0</v>
      </c>
    </row>
    <row r="217" spans="1:22" ht="12.75">
      <c r="A217" s="4" t="s">
        <v>418</v>
      </c>
      <c r="B217" s="4" t="s">
        <v>419</v>
      </c>
      <c r="C217" s="7">
        <v>-926192.91</v>
      </c>
      <c r="D217" s="7">
        <v>451.08</v>
      </c>
      <c r="E217" s="7">
        <v>10.37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457.99</v>
      </c>
      <c r="L217" s="7">
        <v>249.24</v>
      </c>
      <c r="M217" s="8">
        <v>0</v>
      </c>
      <c r="N217" s="8">
        <v>0</v>
      </c>
      <c r="O217" s="8">
        <v>0</v>
      </c>
      <c r="P217" s="8">
        <f t="shared" si="12"/>
        <v>1168.68</v>
      </c>
      <c r="Q217" s="8">
        <f t="shared" si="13"/>
        <v>-925024.23</v>
      </c>
      <c r="S217" s="8">
        <v>1168.68</v>
      </c>
      <c r="T217" s="8">
        <f t="shared" si="14"/>
        <v>0</v>
      </c>
      <c r="U217" s="8">
        <v>-925024.23</v>
      </c>
      <c r="V217" s="8">
        <f t="shared" si="15"/>
        <v>0</v>
      </c>
    </row>
    <row r="218" spans="1:22" ht="12.75">
      <c r="A218" s="4" t="s">
        <v>420</v>
      </c>
      <c r="B218" s="4" t="s">
        <v>421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8">
        <v>0</v>
      </c>
      <c r="N218" s="8">
        <v>0</v>
      </c>
      <c r="O218" s="8">
        <v>0</v>
      </c>
      <c r="P218" s="8">
        <f t="shared" si="12"/>
        <v>0</v>
      </c>
      <c r="Q218" s="8">
        <f t="shared" si="13"/>
        <v>0</v>
      </c>
      <c r="S218" s="8">
        <v>0</v>
      </c>
      <c r="T218" s="8">
        <f t="shared" si="14"/>
        <v>0</v>
      </c>
      <c r="U218" s="8">
        <v>0</v>
      </c>
      <c r="V218" s="8">
        <f t="shared" si="15"/>
        <v>0</v>
      </c>
    </row>
    <row r="219" spans="1:22" ht="12.75">
      <c r="A219" s="4" t="s">
        <v>422</v>
      </c>
      <c r="B219" s="4" t="s">
        <v>423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8">
        <v>0</v>
      </c>
      <c r="N219" s="8">
        <v>0</v>
      </c>
      <c r="O219" s="8">
        <v>-10.4</v>
      </c>
      <c r="P219" s="8">
        <f t="shared" si="12"/>
        <v>-10.4</v>
      </c>
      <c r="Q219" s="8">
        <f t="shared" si="13"/>
        <v>-10.4</v>
      </c>
      <c r="S219" s="8">
        <v>-10.4</v>
      </c>
      <c r="T219" s="8">
        <f t="shared" si="14"/>
        <v>0</v>
      </c>
      <c r="U219" s="8">
        <v>-10.4</v>
      </c>
      <c r="V219" s="8">
        <f t="shared" si="15"/>
        <v>0</v>
      </c>
    </row>
    <row r="220" spans="1:22" ht="12.75">
      <c r="A220" s="4" t="s">
        <v>424</v>
      </c>
      <c r="B220" s="4" t="s">
        <v>425</v>
      </c>
      <c r="C220" s="7">
        <v>-16766.13</v>
      </c>
      <c r="D220" s="7">
        <v>16766.13</v>
      </c>
      <c r="E220" s="7">
        <v>0</v>
      </c>
      <c r="F220" s="7">
        <v>-13383.41</v>
      </c>
      <c r="G220" s="7">
        <v>4530.79</v>
      </c>
      <c r="H220" s="7">
        <v>0.69</v>
      </c>
      <c r="I220" s="7">
        <v>-4938.62</v>
      </c>
      <c r="J220" s="7">
        <v>5195.21</v>
      </c>
      <c r="K220" s="7">
        <v>8595.34</v>
      </c>
      <c r="L220" s="7">
        <v>-9925.29</v>
      </c>
      <c r="M220" s="8">
        <v>901.49</v>
      </c>
      <c r="N220" s="8">
        <v>215.39</v>
      </c>
      <c r="O220" s="8">
        <v>-360.43</v>
      </c>
      <c r="P220" s="8">
        <f t="shared" si="12"/>
        <v>7597.29</v>
      </c>
      <c r="Q220" s="8">
        <f t="shared" si="13"/>
        <v>-9168.84</v>
      </c>
      <c r="S220" s="8">
        <v>7597.29</v>
      </c>
      <c r="T220" s="8">
        <f t="shared" si="14"/>
        <v>0</v>
      </c>
      <c r="U220" s="8">
        <v>-9168.84</v>
      </c>
      <c r="V220" s="8">
        <f t="shared" si="15"/>
        <v>0</v>
      </c>
    </row>
    <row r="221" spans="1:22" ht="12.75">
      <c r="A221" s="4" t="s">
        <v>426</v>
      </c>
      <c r="B221" s="4" t="s">
        <v>427</v>
      </c>
      <c r="C221" s="7">
        <v>0</v>
      </c>
      <c r="D221" s="7">
        <v>0</v>
      </c>
      <c r="E221" s="7">
        <v>-545.01</v>
      </c>
      <c r="F221" s="7">
        <v>-180.14</v>
      </c>
      <c r="G221" s="7">
        <v>200.54</v>
      </c>
      <c r="H221" s="7">
        <v>-583.24</v>
      </c>
      <c r="I221" s="7">
        <v>-276.29</v>
      </c>
      <c r="J221" s="7">
        <v>671.52</v>
      </c>
      <c r="K221" s="7">
        <v>712.62</v>
      </c>
      <c r="L221" s="7">
        <v>-1251.68</v>
      </c>
      <c r="M221" s="8">
        <v>344.11</v>
      </c>
      <c r="N221" s="8">
        <v>48.09</v>
      </c>
      <c r="O221" s="8">
        <v>-471.37</v>
      </c>
      <c r="P221" s="8">
        <f t="shared" si="12"/>
        <v>-1330.85</v>
      </c>
      <c r="Q221" s="8">
        <f t="shared" si="13"/>
        <v>-1330.85</v>
      </c>
      <c r="S221" s="8">
        <v>-1330.85</v>
      </c>
      <c r="T221" s="8">
        <f t="shared" si="14"/>
        <v>0</v>
      </c>
      <c r="U221" s="8">
        <v>-1330.85</v>
      </c>
      <c r="V221" s="8">
        <f t="shared" si="15"/>
        <v>0</v>
      </c>
    </row>
    <row r="222" spans="1:22" ht="12.75">
      <c r="A222" s="4" t="s">
        <v>428</v>
      </c>
      <c r="B222" s="4" t="s">
        <v>429</v>
      </c>
      <c r="C222" s="7">
        <v>-9225.88</v>
      </c>
      <c r="D222" s="7">
        <v>6761.93</v>
      </c>
      <c r="E222" s="7">
        <v>-2524.81</v>
      </c>
      <c r="F222" s="7">
        <v>-3284.11</v>
      </c>
      <c r="G222" s="7">
        <v>5755.42</v>
      </c>
      <c r="H222" s="7">
        <v>-2563.63</v>
      </c>
      <c r="I222" s="7">
        <v>5081.08</v>
      </c>
      <c r="J222" s="7">
        <v>-2545.2</v>
      </c>
      <c r="K222" s="7">
        <v>-2547.7</v>
      </c>
      <c r="L222" s="7">
        <v>5092.9</v>
      </c>
      <c r="M222" s="8">
        <v>-2678.74</v>
      </c>
      <c r="N222" s="8">
        <v>-2689.18</v>
      </c>
      <c r="O222" s="8">
        <v>-4539.37</v>
      </c>
      <c r="P222" s="8">
        <f t="shared" si="12"/>
        <v>-681.4099999999985</v>
      </c>
      <c r="Q222" s="8">
        <f t="shared" si="13"/>
        <v>-9907.289999999997</v>
      </c>
      <c r="S222" s="8">
        <v>-681.41</v>
      </c>
      <c r="T222" s="8">
        <f t="shared" si="14"/>
        <v>-1.4779288903810084E-12</v>
      </c>
      <c r="U222" s="8">
        <v>-9907.29</v>
      </c>
      <c r="V222" s="8">
        <f t="shared" si="15"/>
        <v>0</v>
      </c>
    </row>
    <row r="223" spans="1:22" ht="12.75">
      <c r="A223" s="4" t="s">
        <v>430</v>
      </c>
      <c r="B223" s="4" t="s">
        <v>431</v>
      </c>
      <c r="C223" s="7">
        <v>-975.9</v>
      </c>
      <c r="D223" s="7">
        <v>735.97</v>
      </c>
      <c r="E223" s="7">
        <v>-245.78</v>
      </c>
      <c r="F223" s="7">
        <v>-387.1</v>
      </c>
      <c r="G223" s="7">
        <v>620.32</v>
      </c>
      <c r="H223" s="7">
        <v>-318.17</v>
      </c>
      <c r="I223" s="7">
        <v>570.66</v>
      </c>
      <c r="J223" s="7">
        <v>-259.14</v>
      </c>
      <c r="K223" s="7">
        <v>-255.03</v>
      </c>
      <c r="L223" s="7">
        <v>514.17</v>
      </c>
      <c r="M223" s="8">
        <v>-263.55</v>
      </c>
      <c r="N223" s="8">
        <v>-234.83</v>
      </c>
      <c r="O223" s="8">
        <v>-372.37</v>
      </c>
      <c r="P223" s="8">
        <f t="shared" si="12"/>
        <v>105.15000000000009</v>
      </c>
      <c r="Q223" s="8">
        <f t="shared" si="13"/>
        <v>-870.7499999999999</v>
      </c>
      <c r="S223" s="8">
        <v>105.15</v>
      </c>
      <c r="T223" s="8">
        <f t="shared" si="14"/>
        <v>0</v>
      </c>
      <c r="U223" s="8">
        <v>-870.75</v>
      </c>
      <c r="V223" s="8">
        <f t="shared" si="15"/>
        <v>0</v>
      </c>
    </row>
    <row r="224" spans="1:22" ht="12.75">
      <c r="A224" s="4" t="s">
        <v>432</v>
      </c>
      <c r="B224" s="4" t="s">
        <v>433</v>
      </c>
      <c r="C224" s="7">
        <v>-217.88</v>
      </c>
      <c r="D224" s="7">
        <v>165.73</v>
      </c>
      <c r="E224" s="7">
        <v>-54.24</v>
      </c>
      <c r="F224" s="7">
        <v>-83.29</v>
      </c>
      <c r="G224" s="7">
        <v>116.98</v>
      </c>
      <c r="H224" s="7">
        <v>-105.78</v>
      </c>
      <c r="I224" s="7">
        <v>178.48</v>
      </c>
      <c r="J224" s="7">
        <v>-55.54</v>
      </c>
      <c r="K224" s="7">
        <v>-57.01</v>
      </c>
      <c r="L224" s="7">
        <v>112.55</v>
      </c>
      <c r="M224" s="8">
        <v>-59.46</v>
      </c>
      <c r="N224" s="8">
        <v>-45.09</v>
      </c>
      <c r="O224" s="8">
        <v>-79.7</v>
      </c>
      <c r="P224" s="8">
        <f t="shared" si="12"/>
        <v>33.62999999999998</v>
      </c>
      <c r="Q224" s="8">
        <f t="shared" si="13"/>
        <v>-184.25</v>
      </c>
      <c r="S224" s="8">
        <v>33.63</v>
      </c>
      <c r="T224" s="8">
        <f t="shared" si="14"/>
        <v>0</v>
      </c>
      <c r="U224" s="8">
        <v>-184.25</v>
      </c>
      <c r="V224" s="8">
        <f t="shared" si="15"/>
        <v>0</v>
      </c>
    </row>
    <row r="225" spans="1:22" ht="12.75">
      <c r="A225" s="4" t="s">
        <v>434</v>
      </c>
      <c r="B225" s="4" t="s">
        <v>435</v>
      </c>
      <c r="C225" s="7">
        <v>-3391.68</v>
      </c>
      <c r="D225" s="7">
        <v>2507.87</v>
      </c>
      <c r="E225" s="7">
        <v>-874.66</v>
      </c>
      <c r="F225" s="7">
        <v>-1380.05</v>
      </c>
      <c r="G225" s="7">
        <v>2190.47</v>
      </c>
      <c r="H225" s="7">
        <v>-1107.68</v>
      </c>
      <c r="I225" s="7">
        <v>2055.73</v>
      </c>
      <c r="J225" s="7">
        <v>-958.46</v>
      </c>
      <c r="K225" s="7">
        <v>-945.59</v>
      </c>
      <c r="L225" s="7">
        <v>1904.05</v>
      </c>
      <c r="M225" s="8">
        <v>-953.06</v>
      </c>
      <c r="N225" s="8">
        <v>-902.31</v>
      </c>
      <c r="O225" s="8">
        <v>-1455.91</v>
      </c>
      <c r="P225" s="8">
        <f t="shared" si="12"/>
        <v>80.40000000000032</v>
      </c>
      <c r="Q225" s="8">
        <f t="shared" si="13"/>
        <v>-3311.2799999999997</v>
      </c>
      <c r="S225" s="8">
        <v>80.4</v>
      </c>
      <c r="T225" s="8">
        <f t="shared" si="14"/>
        <v>-3.126388037344441E-13</v>
      </c>
      <c r="U225" s="8">
        <v>-3311.28</v>
      </c>
      <c r="V225" s="8">
        <f t="shared" si="15"/>
        <v>0</v>
      </c>
    </row>
    <row r="226" spans="1:22" ht="12.75">
      <c r="A226" s="4" t="s">
        <v>436</v>
      </c>
      <c r="B226" s="4" t="s">
        <v>437</v>
      </c>
      <c r="C226" s="7">
        <v>-1009.26</v>
      </c>
      <c r="D226" s="7">
        <v>737.75</v>
      </c>
      <c r="E226" s="7">
        <v>-268.41</v>
      </c>
      <c r="F226" s="7">
        <v>-419.48</v>
      </c>
      <c r="G226" s="7">
        <v>668.88</v>
      </c>
      <c r="H226" s="7">
        <v>-355.95</v>
      </c>
      <c r="I226" s="7">
        <v>646.47</v>
      </c>
      <c r="J226" s="7">
        <v>-295.78</v>
      </c>
      <c r="K226" s="7">
        <v>-292.59</v>
      </c>
      <c r="L226" s="7">
        <v>588.37</v>
      </c>
      <c r="M226" s="8">
        <v>-281.86</v>
      </c>
      <c r="N226" s="8">
        <v>-273.57</v>
      </c>
      <c r="O226" s="8">
        <v>-436.82</v>
      </c>
      <c r="P226" s="8">
        <f t="shared" si="12"/>
        <v>17.00999999999999</v>
      </c>
      <c r="Q226" s="8">
        <f t="shared" si="13"/>
        <v>-992.25</v>
      </c>
      <c r="S226" s="8">
        <v>17.01</v>
      </c>
      <c r="T226" s="8">
        <f t="shared" si="14"/>
        <v>0</v>
      </c>
      <c r="U226" s="8">
        <v>-992.25</v>
      </c>
      <c r="V226" s="8">
        <f t="shared" si="15"/>
        <v>0</v>
      </c>
    </row>
    <row r="227" spans="1:22" ht="12.75">
      <c r="A227" s="4" t="s">
        <v>438</v>
      </c>
      <c r="B227" s="4" t="s">
        <v>439</v>
      </c>
      <c r="C227" s="7">
        <v>-752.48</v>
      </c>
      <c r="D227" s="7">
        <v>549.38</v>
      </c>
      <c r="E227" s="7">
        <v>-193.45</v>
      </c>
      <c r="F227" s="7">
        <v>-301.76</v>
      </c>
      <c r="G227" s="7">
        <v>485.69</v>
      </c>
      <c r="H227" s="7">
        <v>-244.26</v>
      </c>
      <c r="I227" s="7">
        <v>456.88</v>
      </c>
      <c r="J227" s="7">
        <v>-215.54</v>
      </c>
      <c r="K227" s="7">
        <v>-188.73</v>
      </c>
      <c r="L227" s="7">
        <v>404.27</v>
      </c>
      <c r="M227" s="8">
        <v>-198.37</v>
      </c>
      <c r="N227" s="8">
        <v>-200.2</v>
      </c>
      <c r="O227" s="8">
        <v>-309.33</v>
      </c>
      <c r="P227" s="8">
        <f t="shared" si="12"/>
        <v>44.58000000000004</v>
      </c>
      <c r="Q227" s="8">
        <f t="shared" si="13"/>
        <v>-707.9</v>
      </c>
      <c r="S227" s="8">
        <v>44.58</v>
      </c>
      <c r="T227" s="8">
        <f t="shared" si="14"/>
        <v>0</v>
      </c>
      <c r="U227" s="8">
        <v>-707.9</v>
      </c>
      <c r="V227" s="8">
        <f t="shared" si="15"/>
        <v>0</v>
      </c>
    </row>
    <row r="228" spans="1:22" ht="12.75">
      <c r="A228" s="4" t="s">
        <v>440</v>
      </c>
      <c r="B228" s="4" t="s">
        <v>441</v>
      </c>
      <c r="C228" s="7">
        <v>-1152.7</v>
      </c>
      <c r="D228" s="7">
        <v>822.74</v>
      </c>
      <c r="E228" s="7">
        <v>-314.56</v>
      </c>
      <c r="F228" s="7">
        <v>-477</v>
      </c>
      <c r="G228" s="7">
        <v>782.31</v>
      </c>
      <c r="H228" s="7">
        <v>-386.96</v>
      </c>
      <c r="I228" s="7">
        <v>726.17</v>
      </c>
      <c r="J228" s="7">
        <v>-347.55</v>
      </c>
      <c r="K228" s="7">
        <v>-326.61</v>
      </c>
      <c r="L228" s="7">
        <v>674.16</v>
      </c>
      <c r="M228" s="8">
        <v>-326.28</v>
      </c>
      <c r="N228" s="8">
        <v>-314.94</v>
      </c>
      <c r="O228" s="8">
        <v>-534.27</v>
      </c>
      <c r="P228" s="8">
        <f t="shared" si="12"/>
        <v>-22.789999999999907</v>
      </c>
      <c r="Q228" s="8">
        <f t="shared" si="13"/>
        <v>-1175.49</v>
      </c>
      <c r="S228" s="8">
        <v>-22.79</v>
      </c>
      <c r="T228" s="8">
        <f t="shared" si="14"/>
        <v>-9.237055564881302E-14</v>
      </c>
      <c r="U228" s="8">
        <v>-1175.49</v>
      </c>
      <c r="V228" s="8">
        <f t="shared" si="15"/>
        <v>0</v>
      </c>
    </row>
    <row r="229" spans="1:22" ht="12.75">
      <c r="A229" s="4" t="s">
        <v>442</v>
      </c>
      <c r="B229" s="4" t="s">
        <v>443</v>
      </c>
      <c r="C229" s="7">
        <v>-178.67</v>
      </c>
      <c r="D229" s="7">
        <v>131.16</v>
      </c>
      <c r="E229" s="7">
        <v>-48.01</v>
      </c>
      <c r="F229" s="7">
        <v>-69.05</v>
      </c>
      <c r="G229" s="7">
        <v>116.65</v>
      </c>
      <c r="H229" s="7">
        <v>-54.95</v>
      </c>
      <c r="I229" s="7">
        <v>102.87</v>
      </c>
      <c r="J229" s="7">
        <v>-49.29</v>
      </c>
      <c r="K229" s="7">
        <v>-51.4</v>
      </c>
      <c r="L229" s="7">
        <v>100.69</v>
      </c>
      <c r="M229" s="8">
        <v>-52.69</v>
      </c>
      <c r="N229" s="8">
        <v>-48.54</v>
      </c>
      <c r="O229" s="8">
        <v>-80.79</v>
      </c>
      <c r="P229" s="8">
        <f t="shared" si="12"/>
        <v>-3.34999999999998</v>
      </c>
      <c r="Q229" s="8">
        <f t="shared" si="13"/>
        <v>-182.01999999999998</v>
      </c>
      <c r="S229" s="8">
        <v>-3.35</v>
      </c>
      <c r="T229" s="8">
        <f t="shared" si="14"/>
        <v>-1.9984014443252818E-14</v>
      </c>
      <c r="U229" s="8">
        <v>-182.02</v>
      </c>
      <c r="V229" s="8">
        <f t="shared" si="15"/>
        <v>0</v>
      </c>
    </row>
    <row r="230" spans="1:22" ht="12.75">
      <c r="A230" s="4" t="s">
        <v>444</v>
      </c>
      <c r="B230" s="4" t="s">
        <v>445</v>
      </c>
      <c r="C230" s="7">
        <v>-11668.91</v>
      </c>
      <c r="D230" s="7">
        <v>-5688.73</v>
      </c>
      <c r="E230" s="7">
        <v>838.1</v>
      </c>
      <c r="F230" s="7">
        <v>5714.59</v>
      </c>
      <c r="G230" s="7">
        <v>514.21</v>
      </c>
      <c r="H230" s="7">
        <v>982.56</v>
      </c>
      <c r="I230" s="7">
        <v>-1664.16</v>
      </c>
      <c r="J230" s="7">
        <v>-2781.55</v>
      </c>
      <c r="K230" s="7">
        <v>-1492.52</v>
      </c>
      <c r="L230" s="7">
        <v>1188.83</v>
      </c>
      <c r="M230" s="8">
        <v>1361.11</v>
      </c>
      <c r="N230" s="8">
        <v>2338.38</v>
      </c>
      <c r="O230" s="8">
        <v>-2630.84</v>
      </c>
      <c r="P230" s="8">
        <f t="shared" si="12"/>
        <v>-1320.0199999999998</v>
      </c>
      <c r="Q230" s="8">
        <f t="shared" si="13"/>
        <v>-12988.93</v>
      </c>
      <c r="S230" s="8">
        <v>-1320.02</v>
      </c>
      <c r="T230" s="8">
        <f t="shared" si="14"/>
        <v>0</v>
      </c>
      <c r="U230" s="8">
        <v>-12988.93</v>
      </c>
      <c r="V230" s="8">
        <f t="shared" si="15"/>
        <v>0</v>
      </c>
    </row>
    <row r="231" spans="1:22" ht="12.75">
      <c r="A231" s="4" t="s">
        <v>446</v>
      </c>
      <c r="B231" s="4" t="s">
        <v>447</v>
      </c>
      <c r="C231" s="7">
        <v>-2223.11</v>
      </c>
      <c r="D231" s="7">
        <v>-868.14</v>
      </c>
      <c r="E231" s="7">
        <v>-116.74</v>
      </c>
      <c r="F231" s="7">
        <v>1046.96</v>
      </c>
      <c r="G231" s="7">
        <v>-231.56</v>
      </c>
      <c r="H231" s="7">
        <v>356.07</v>
      </c>
      <c r="I231" s="7">
        <v>-552.16</v>
      </c>
      <c r="J231" s="7">
        <v>-541.59</v>
      </c>
      <c r="K231" s="7">
        <v>-285.96</v>
      </c>
      <c r="L231" s="7">
        <v>104.35</v>
      </c>
      <c r="M231" s="8">
        <v>427.26</v>
      </c>
      <c r="N231" s="8">
        <v>648.12</v>
      </c>
      <c r="O231" s="8">
        <v>-432.27</v>
      </c>
      <c r="P231" s="8">
        <f t="shared" si="12"/>
        <v>-445.65999999999997</v>
      </c>
      <c r="Q231" s="8">
        <f t="shared" si="13"/>
        <v>-2668.77</v>
      </c>
      <c r="S231" s="8">
        <v>-445.66</v>
      </c>
      <c r="T231" s="8">
        <f t="shared" si="14"/>
        <v>0</v>
      </c>
      <c r="U231" s="8">
        <v>-2668.77</v>
      </c>
      <c r="V231" s="8">
        <f t="shared" si="15"/>
        <v>0</v>
      </c>
    </row>
    <row r="232" spans="1:22" ht="12.75">
      <c r="A232" s="4" t="s">
        <v>448</v>
      </c>
      <c r="B232" s="4" t="s">
        <v>449</v>
      </c>
      <c r="C232" s="7">
        <v>-8745.14</v>
      </c>
      <c r="D232" s="7">
        <v>-4429.37</v>
      </c>
      <c r="E232" s="7">
        <v>395.57</v>
      </c>
      <c r="F232" s="7">
        <v>4168.78</v>
      </c>
      <c r="G232" s="7">
        <v>-329.34</v>
      </c>
      <c r="H232" s="7">
        <v>854.08</v>
      </c>
      <c r="I232" s="7">
        <v>-1710.88</v>
      </c>
      <c r="J232" s="7">
        <v>-2202.39</v>
      </c>
      <c r="K232" s="7">
        <v>-819.16</v>
      </c>
      <c r="L232" s="7">
        <v>1519.38</v>
      </c>
      <c r="M232" s="8">
        <v>1068.42</v>
      </c>
      <c r="N232" s="8">
        <v>1897.47</v>
      </c>
      <c r="O232" s="8">
        <v>-1698.03</v>
      </c>
      <c r="P232" s="8">
        <f t="shared" si="12"/>
        <v>-1285.4699999999998</v>
      </c>
      <c r="Q232" s="8">
        <f t="shared" si="13"/>
        <v>-10030.609999999999</v>
      </c>
      <c r="S232" s="8">
        <v>-1285.47</v>
      </c>
      <c r="T232" s="8">
        <f t="shared" si="14"/>
        <v>0</v>
      </c>
      <c r="U232" s="8">
        <v>-10030.61</v>
      </c>
      <c r="V232" s="8">
        <f t="shared" si="15"/>
        <v>0</v>
      </c>
    </row>
    <row r="233" spans="1:22" ht="12.75">
      <c r="A233" s="4" t="s">
        <v>450</v>
      </c>
      <c r="B233" s="4" t="s">
        <v>451</v>
      </c>
      <c r="C233" s="7">
        <v>-35153.73</v>
      </c>
      <c r="D233" s="7">
        <v>-4888.18</v>
      </c>
      <c r="E233" s="7">
        <v>3970.37</v>
      </c>
      <c r="F233" s="7">
        <v>6867.73</v>
      </c>
      <c r="G233" s="7">
        <v>5568.62</v>
      </c>
      <c r="H233" s="7">
        <v>-5020.47</v>
      </c>
      <c r="I233" s="7">
        <v>-1965.37</v>
      </c>
      <c r="J233" s="7">
        <v>-6916.06</v>
      </c>
      <c r="K233" s="7">
        <v>2465.48</v>
      </c>
      <c r="L233" s="7">
        <v>5926.73</v>
      </c>
      <c r="M233" s="8">
        <v>-409.9</v>
      </c>
      <c r="N233" s="8">
        <v>2668.17</v>
      </c>
      <c r="O233" s="8">
        <v>-6667.37</v>
      </c>
      <c r="P233" s="8">
        <f t="shared" si="12"/>
        <v>1599.749999999999</v>
      </c>
      <c r="Q233" s="8">
        <f t="shared" si="13"/>
        <v>-33553.98</v>
      </c>
      <c r="S233" s="8">
        <v>1599.75</v>
      </c>
      <c r="T233" s="8">
        <f t="shared" si="14"/>
        <v>0</v>
      </c>
      <c r="U233" s="8">
        <v>-33553.98</v>
      </c>
      <c r="V233" s="8">
        <f t="shared" si="15"/>
        <v>0</v>
      </c>
    </row>
    <row r="234" spans="1:22" ht="12.75">
      <c r="A234" s="4" t="s">
        <v>452</v>
      </c>
      <c r="B234" s="4" t="s">
        <v>453</v>
      </c>
      <c r="C234" s="7">
        <v>-72436.78</v>
      </c>
      <c r="D234" s="7">
        <v>-23220.28</v>
      </c>
      <c r="E234" s="7">
        <v>7355.62</v>
      </c>
      <c r="F234" s="7">
        <v>16686.08</v>
      </c>
      <c r="G234" s="7">
        <v>6498.66</v>
      </c>
      <c r="H234" s="7">
        <v>-6225.21</v>
      </c>
      <c r="I234" s="7">
        <v>-9632.74</v>
      </c>
      <c r="J234" s="7">
        <v>-19505.65</v>
      </c>
      <c r="K234" s="7">
        <v>-946.3</v>
      </c>
      <c r="L234" s="7">
        <v>12493.15</v>
      </c>
      <c r="M234" s="8">
        <v>8706.6</v>
      </c>
      <c r="N234" s="8">
        <v>17153.14</v>
      </c>
      <c r="O234" s="8">
        <v>-14925.44</v>
      </c>
      <c r="P234" s="8">
        <f t="shared" si="12"/>
        <v>-5562.369999999999</v>
      </c>
      <c r="Q234" s="8">
        <f t="shared" si="13"/>
        <v>-77999.15</v>
      </c>
      <c r="S234" s="8">
        <v>-5562.37</v>
      </c>
      <c r="T234" s="8">
        <f t="shared" si="14"/>
        <v>0</v>
      </c>
      <c r="U234" s="8">
        <v>-77999.15</v>
      </c>
      <c r="V234" s="8">
        <f t="shared" si="15"/>
        <v>0</v>
      </c>
    </row>
    <row r="235" spans="1:22" ht="12.75">
      <c r="A235" s="4" t="s">
        <v>454</v>
      </c>
      <c r="B235" s="4" t="s">
        <v>455</v>
      </c>
      <c r="C235" s="7">
        <v>-26146.66</v>
      </c>
      <c r="D235" s="7">
        <v>-7517.48</v>
      </c>
      <c r="E235" s="7">
        <v>4968.38</v>
      </c>
      <c r="F235" s="7">
        <v>4035.74</v>
      </c>
      <c r="G235" s="7">
        <v>3639.89</v>
      </c>
      <c r="H235" s="7">
        <v>-4871.39</v>
      </c>
      <c r="I235" s="7">
        <v>-2129.03</v>
      </c>
      <c r="J235" s="7">
        <v>-6372.01</v>
      </c>
      <c r="K235" s="7">
        <v>1650.12</v>
      </c>
      <c r="L235" s="7">
        <v>5203.03</v>
      </c>
      <c r="M235" s="8">
        <v>730.97</v>
      </c>
      <c r="N235" s="8">
        <v>4893.92</v>
      </c>
      <c r="O235" s="8">
        <v>-6235.8</v>
      </c>
      <c r="P235" s="8">
        <f t="shared" si="12"/>
        <v>-2003.6599999999999</v>
      </c>
      <c r="Q235" s="8">
        <f t="shared" si="13"/>
        <v>-28150.32</v>
      </c>
      <c r="S235" s="8">
        <v>-2003.66</v>
      </c>
      <c r="T235" s="8">
        <f t="shared" si="14"/>
        <v>0</v>
      </c>
      <c r="U235" s="8">
        <v>-28150.32</v>
      </c>
      <c r="V235" s="8">
        <f t="shared" si="15"/>
        <v>0</v>
      </c>
    </row>
    <row r="236" spans="1:22" ht="12.75">
      <c r="A236" s="4" t="s">
        <v>456</v>
      </c>
      <c r="B236" s="4" t="s">
        <v>457</v>
      </c>
      <c r="C236" s="7">
        <v>1.83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8">
        <v>0</v>
      </c>
      <c r="N236" s="8">
        <v>0</v>
      </c>
      <c r="O236" s="8">
        <v>0</v>
      </c>
      <c r="P236" s="8">
        <f t="shared" si="12"/>
        <v>0</v>
      </c>
      <c r="Q236" s="8">
        <f t="shared" si="13"/>
        <v>1.83</v>
      </c>
      <c r="S236" s="8">
        <v>0</v>
      </c>
      <c r="T236" s="8">
        <f t="shared" si="14"/>
        <v>0</v>
      </c>
      <c r="U236" s="8">
        <v>1.83</v>
      </c>
      <c r="V236" s="8">
        <f t="shared" si="15"/>
        <v>0</v>
      </c>
    </row>
    <row r="237" spans="1:22" ht="12.75">
      <c r="A237" s="4" t="s">
        <v>458</v>
      </c>
      <c r="B237" s="4" t="s">
        <v>459</v>
      </c>
      <c r="C237" s="7">
        <v>0</v>
      </c>
      <c r="D237" s="7">
        <v>-385964.09</v>
      </c>
      <c r="E237" s="7">
        <v>35087.64</v>
      </c>
      <c r="F237" s="7">
        <v>35087.64</v>
      </c>
      <c r="G237" s="7">
        <v>35087.64</v>
      </c>
      <c r="H237" s="7">
        <v>35087.64</v>
      </c>
      <c r="I237" s="7">
        <v>35087.64</v>
      </c>
      <c r="J237" s="7">
        <v>35087.64</v>
      </c>
      <c r="K237" s="7">
        <v>35087.64</v>
      </c>
      <c r="L237" s="7">
        <v>35087.64</v>
      </c>
      <c r="M237" s="8">
        <v>35087.64</v>
      </c>
      <c r="N237" s="8">
        <v>35087.64</v>
      </c>
      <c r="O237" s="8">
        <v>35087.69</v>
      </c>
      <c r="P237" s="8">
        <f t="shared" si="12"/>
        <v>7.275957614183426E-11</v>
      </c>
      <c r="Q237" s="8">
        <f t="shared" si="13"/>
        <v>7.275957614183426E-11</v>
      </c>
      <c r="S237" s="8">
        <v>0</v>
      </c>
      <c r="T237" s="8">
        <f t="shared" si="14"/>
        <v>-7.275957614183426E-11</v>
      </c>
      <c r="U237" s="8">
        <v>0</v>
      </c>
      <c r="V237" s="8">
        <f t="shared" si="15"/>
        <v>-7.275957614183426E-11</v>
      </c>
    </row>
    <row r="238" spans="1:22" ht="12.75">
      <c r="A238" s="4" t="s">
        <v>460</v>
      </c>
      <c r="B238" s="4" t="s">
        <v>461</v>
      </c>
      <c r="C238" s="7">
        <v>-119512.44</v>
      </c>
      <c r="D238" s="7">
        <v>-35755.79</v>
      </c>
      <c r="E238" s="7">
        <v>-4460.52</v>
      </c>
      <c r="F238" s="7">
        <v>45829.76</v>
      </c>
      <c r="G238" s="7">
        <v>-34709.55</v>
      </c>
      <c r="H238" s="7">
        <v>-49330.52</v>
      </c>
      <c r="I238" s="7">
        <v>81972.78</v>
      </c>
      <c r="J238" s="7">
        <v>-16393.15</v>
      </c>
      <c r="K238" s="7">
        <v>-64103.62</v>
      </c>
      <c r="L238" s="7">
        <v>81987.33</v>
      </c>
      <c r="M238" s="8">
        <v>-30784.1</v>
      </c>
      <c r="N238" s="8">
        <v>-55569.73</v>
      </c>
      <c r="O238" s="8">
        <v>89333.19</v>
      </c>
      <c r="P238" s="8">
        <f t="shared" si="12"/>
        <v>8016.080000000002</v>
      </c>
      <c r="Q238" s="8">
        <f t="shared" si="13"/>
        <v>-111496.36</v>
      </c>
      <c r="S238" s="8">
        <v>8016.08</v>
      </c>
      <c r="T238" s="8">
        <f t="shared" si="14"/>
        <v>0</v>
      </c>
      <c r="U238" s="8">
        <v>-111496.36</v>
      </c>
      <c r="V238" s="8">
        <f t="shared" si="15"/>
        <v>0</v>
      </c>
    </row>
    <row r="239" spans="1:22" ht="12.75">
      <c r="A239" s="4" t="s">
        <v>462</v>
      </c>
      <c r="B239" s="4" t="s">
        <v>463</v>
      </c>
      <c r="C239" s="7">
        <v>-345640.91</v>
      </c>
      <c r="D239" s="7">
        <v>-14658.13</v>
      </c>
      <c r="E239" s="7">
        <v>-24710.46</v>
      </c>
      <c r="F239" s="7">
        <v>-23977.56</v>
      </c>
      <c r="G239" s="7">
        <v>-14207.27</v>
      </c>
      <c r="H239" s="7">
        <v>-11067.62</v>
      </c>
      <c r="I239" s="7">
        <v>-146.25</v>
      </c>
      <c r="J239" s="7">
        <v>-5040.56</v>
      </c>
      <c r="K239" s="7">
        <v>-20318.78</v>
      </c>
      <c r="L239" s="7">
        <v>-15447.78</v>
      </c>
      <c r="M239" s="8">
        <v>-4676.38</v>
      </c>
      <c r="N239" s="8">
        <v>-10096.64</v>
      </c>
      <c r="O239" s="8">
        <v>143638.72</v>
      </c>
      <c r="P239" s="8">
        <f t="shared" si="12"/>
        <v>-708.7099999999919</v>
      </c>
      <c r="Q239" s="8">
        <f t="shared" si="13"/>
        <v>-346349.62</v>
      </c>
      <c r="S239" s="8">
        <v>-708.71</v>
      </c>
      <c r="T239" s="8">
        <f t="shared" si="14"/>
        <v>-8.185452315956354E-12</v>
      </c>
      <c r="U239" s="8">
        <v>-346349.62</v>
      </c>
      <c r="V239" s="8">
        <f t="shared" si="15"/>
        <v>0</v>
      </c>
    </row>
    <row r="240" spans="1:22" ht="12.75">
      <c r="A240" s="4" t="s">
        <v>464</v>
      </c>
      <c r="B240" s="4" t="s">
        <v>465</v>
      </c>
      <c r="C240" s="7">
        <v>0</v>
      </c>
      <c r="D240" s="7">
        <v>7009.13</v>
      </c>
      <c r="E240" s="7">
        <v>-3510.75</v>
      </c>
      <c r="F240" s="7">
        <v>-392.95</v>
      </c>
      <c r="G240" s="7">
        <v>28.44</v>
      </c>
      <c r="H240" s="7">
        <v>-1061.21</v>
      </c>
      <c r="I240" s="7">
        <v>-793.84</v>
      </c>
      <c r="J240" s="7">
        <v>2120.2</v>
      </c>
      <c r="K240" s="7">
        <v>-2187.92</v>
      </c>
      <c r="L240" s="7">
        <v>3980.76</v>
      </c>
      <c r="M240" s="8">
        <v>-4980</v>
      </c>
      <c r="N240" s="8">
        <v>6388.02</v>
      </c>
      <c r="O240" s="8">
        <v>-6599.88</v>
      </c>
      <c r="P240" s="8">
        <f t="shared" si="12"/>
        <v>0</v>
      </c>
      <c r="Q240" s="8">
        <f t="shared" si="13"/>
        <v>0</v>
      </c>
      <c r="S240" s="8">
        <v>0</v>
      </c>
      <c r="T240" s="8">
        <f t="shared" si="14"/>
        <v>0</v>
      </c>
      <c r="U240" s="8">
        <v>0</v>
      </c>
      <c r="V240" s="8">
        <f t="shared" si="15"/>
        <v>0</v>
      </c>
    </row>
    <row r="241" spans="1:22" ht="12.75">
      <c r="A241" s="4" t="s">
        <v>466</v>
      </c>
      <c r="B241" s="4" t="s">
        <v>467</v>
      </c>
      <c r="C241" s="7">
        <v>-6800.44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6800.44</v>
      </c>
      <c r="J241" s="7">
        <v>0</v>
      </c>
      <c r="K241" s="7">
        <v>0</v>
      </c>
      <c r="L241" s="7">
        <v>0</v>
      </c>
      <c r="M241" s="8">
        <v>0</v>
      </c>
      <c r="N241" s="8">
        <v>0</v>
      </c>
      <c r="O241" s="8">
        <v>-1170</v>
      </c>
      <c r="P241" s="8">
        <f t="shared" si="12"/>
        <v>5630.44</v>
      </c>
      <c r="Q241" s="8">
        <f t="shared" si="13"/>
        <v>-1170</v>
      </c>
      <c r="S241" s="8">
        <v>5630.44</v>
      </c>
      <c r="T241" s="8">
        <f t="shared" si="14"/>
        <v>0</v>
      </c>
      <c r="U241" s="8">
        <v>-1170</v>
      </c>
      <c r="V241" s="8">
        <f t="shared" si="15"/>
        <v>0</v>
      </c>
    </row>
    <row r="242" spans="1:22" ht="12.75">
      <c r="A242" s="4" t="s">
        <v>468</v>
      </c>
      <c r="B242" s="4" t="s">
        <v>469</v>
      </c>
      <c r="C242" s="7">
        <v>-17000</v>
      </c>
      <c r="D242" s="7">
        <v>-1333</v>
      </c>
      <c r="E242" s="7">
        <v>-1333</v>
      </c>
      <c r="F242" s="7">
        <v>13667</v>
      </c>
      <c r="G242" s="7">
        <v>-1333</v>
      </c>
      <c r="H242" s="7">
        <v>-1333</v>
      </c>
      <c r="I242" s="7">
        <v>-1333</v>
      </c>
      <c r="J242" s="7">
        <v>-1333</v>
      </c>
      <c r="K242" s="7">
        <v>-1333</v>
      </c>
      <c r="L242" s="7">
        <v>-1333</v>
      </c>
      <c r="M242" s="8">
        <v>-1333</v>
      </c>
      <c r="N242" s="8">
        <v>-1333</v>
      </c>
      <c r="O242" s="8">
        <v>-1337</v>
      </c>
      <c r="P242" s="8">
        <f t="shared" si="12"/>
        <v>-1000</v>
      </c>
      <c r="Q242" s="8">
        <f t="shared" si="13"/>
        <v>-18000</v>
      </c>
      <c r="S242" s="8">
        <v>-1000</v>
      </c>
      <c r="T242" s="8">
        <f t="shared" si="14"/>
        <v>0</v>
      </c>
      <c r="U242" s="8">
        <v>-18000</v>
      </c>
      <c r="V242" s="8">
        <f t="shared" si="15"/>
        <v>0</v>
      </c>
    </row>
    <row r="243" spans="1:22" ht="12.75">
      <c r="A243" s="4" t="s">
        <v>470</v>
      </c>
      <c r="B243" s="4" t="s">
        <v>471</v>
      </c>
      <c r="C243" s="7">
        <v>-155070.47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8">
        <v>0</v>
      </c>
      <c r="N243" s="8">
        <v>0</v>
      </c>
      <c r="O243" s="8">
        <v>0</v>
      </c>
      <c r="P243" s="8">
        <f t="shared" si="12"/>
        <v>0</v>
      </c>
      <c r="Q243" s="8">
        <f t="shared" si="13"/>
        <v>-155070.47</v>
      </c>
      <c r="S243" s="8">
        <v>0</v>
      </c>
      <c r="T243" s="8">
        <f t="shared" si="14"/>
        <v>0</v>
      </c>
      <c r="U243" s="8">
        <v>-155070.47</v>
      </c>
      <c r="V243" s="8">
        <f t="shared" si="15"/>
        <v>0</v>
      </c>
    </row>
    <row r="244" spans="1:22" ht="12.75">
      <c r="A244" s="4" t="s">
        <v>472</v>
      </c>
      <c r="B244" s="4" t="s">
        <v>473</v>
      </c>
      <c r="C244" s="7">
        <v>-12740.99</v>
      </c>
      <c r="D244" s="7">
        <v>0</v>
      </c>
      <c r="E244" s="7">
        <v>0</v>
      </c>
      <c r="F244" s="7">
        <v>0</v>
      </c>
      <c r="G244" s="7">
        <v>3.1</v>
      </c>
      <c r="H244" s="7">
        <v>90.99</v>
      </c>
      <c r="I244" s="7">
        <v>3.84</v>
      </c>
      <c r="J244" s="7">
        <v>0</v>
      </c>
      <c r="K244" s="7">
        <v>-1906.72</v>
      </c>
      <c r="L244" s="7">
        <v>-2060.72</v>
      </c>
      <c r="M244" s="8">
        <v>4110.5</v>
      </c>
      <c r="N244" s="8">
        <v>0</v>
      </c>
      <c r="O244" s="8">
        <v>0</v>
      </c>
      <c r="P244" s="8">
        <f t="shared" si="12"/>
        <v>240.99000000000024</v>
      </c>
      <c r="Q244" s="8">
        <f t="shared" si="13"/>
        <v>-12500</v>
      </c>
      <c r="S244" s="8">
        <v>240.99</v>
      </c>
      <c r="T244" s="8">
        <f t="shared" si="14"/>
        <v>-2.2737367544323206E-13</v>
      </c>
      <c r="U244" s="8">
        <v>-12500</v>
      </c>
      <c r="V244" s="8">
        <f t="shared" si="15"/>
        <v>0</v>
      </c>
    </row>
    <row r="245" spans="1:22" ht="12.75">
      <c r="A245" s="4" t="s">
        <v>474</v>
      </c>
      <c r="B245" s="4" t="s">
        <v>475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8">
        <v>0</v>
      </c>
      <c r="N245" s="8">
        <v>0</v>
      </c>
      <c r="O245" s="8">
        <v>0</v>
      </c>
      <c r="P245" s="8">
        <f t="shared" si="12"/>
        <v>0</v>
      </c>
      <c r="Q245" s="8">
        <f t="shared" si="13"/>
        <v>0</v>
      </c>
      <c r="S245" s="8">
        <v>0</v>
      </c>
      <c r="T245" s="8">
        <f t="shared" si="14"/>
        <v>0</v>
      </c>
      <c r="U245" s="8">
        <v>0</v>
      </c>
      <c r="V245" s="8">
        <f t="shared" si="15"/>
        <v>0</v>
      </c>
    </row>
    <row r="246" spans="1:22" ht="12.75">
      <c r="A246" s="4" t="s">
        <v>476</v>
      </c>
      <c r="B246" s="4" t="s">
        <v>477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8">
        <v>0</v>
      </c>
      <c r="N246" s="8">
        <v>0</v>
      </c>
      <c r="O246" s="8">
        <v>0</v>
      </c>
      <c r="P246" s="8">
        <f t="shared" si="12"/>
        <v>0</v>
      </c>
      <c r="Q246" s="8">
        <f t="shared" si="13"/>
        <v>0</v>
      </c>
      <c r="S246" s="8">
        <v>0</v>
      </c>
      <c r="T246" s="8">
        <f t="shared" si="14"/>
        <v>0</v>
      </c>
      <c r="U246" s="8">
        <v>0</v>
      </c>
      <c r="V246" s="8">
        <f t="shared" si="15"/>
        <v>0</v>
      </c>
    </row>
    <row r="247" spans="1:22" ht="12.75">
      <c r="A247" s="4" t="s">
        <v>478</v>
      </c>
      <c r="B247" s="4" t="s">
        <v>479</v>
      </c>
      <c r="C247" s="7">
        <v>-726455.63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8">
        <v>0</v>
      </c>
      <c r="N247" s="8">
        <v>0</v>
      </c>
      <c r="O247" s="8">
        <v>0</v>
      </c>
      <c r="P247" s="8">
        <f t="shared" si="12"/>
        <v>0</v>
      </c>
      <c r="Q247" s="8">
        <f t="shared" si="13"/>
        <v>-726455.63</v>
      </c>
      <c r="S247" s="8">
        <v>0</v>
      </c>
      <c r="T247" s="8">
        <f t="shared" si="14"/>
        <v>0</v>
      </c>
      <c r="U247" s="8">
        <v>-726455.63</v>
      </c>
      <c r="V247" s="8">
        <f t="shared" si="15"/>
        <v>0</v>
      </c>
    </row>
    <row r="248" spans="1:22" ht="12.75">
      <c r="A248" s="4" t="s">
        <v>480</v>
      </c>
      <c r="B248" s="4" t="s">
        <v>481</v>
      </c>
      <c r="C248" s="7">
        <v>274958.43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8">
        <v>0</v>
      </c>
      <c r="N248" s="8">
        <v>0</v>
      </c>
      <c r="O248" s="8">
        <v>0</v>
      </c>
      <c r="P248" s="8">
        <f t="shared" si="12"/>
        <v>0</v>
      </c>
      <c r="Q248" s="8">
        <f t="shared" si="13"/>
        <v>274958.43</v>
      </c>
      <c r="S248" s="8">
        <v>0</v>
      </c>
      <c r="T248" s="8">
        <f t="shared" si="14"/>
        <v>0</v>
      </c>
      <c r="U248" s="8">
        <v>274958.43</v>
      </c>
      <c r="V248" s="8">
        <f t="shared" si="15"/>
        <v>0</v>
      </c>
    </row>
    <row r="249" spans="1:22" ht="12.75">
      <c r="A249" s="4" t="s">
        <v>482</v>
      </c>
      <c r="B249" s="4" t="s">
        <v>483</v>
      </c>
      <c r="C249" s="7">
        <v>19713325.12</v>
      </c>
      <c r="D249" s="7">
        <v>0</v>
      </c>
      <c r="E249" s="7">
        <v>3606.24</v>
      </c>
      <c r="F249" s="7">
        <v>13191.09</v>
      </c>
      <c r="G249" s="7">
        <v>0</v>
      </c>
      <c r="H249" s="7">
        <v>-1119.21</v>
      </c>
      <c r="I249" s="7">
        <v>0</v>
      </c>
      <c r="J249" s="7">
        <v>0</v>
      </c>
      <c r="K249" s="7">
        <v>2045.43</v>
      </c>
      <c r="L249" s="7">
        <v>15929.87</v>
      </c>
      <c r="M249" s="8">
        <v>10874.69</v>
      </c>
      <c r="N249" s="8">
        <v>7782.13</v>
      </c>
      <c r="O249" s="8">
        <v>0</v>
      </c>
      <c r="P249" s="8">
        <f t="shared" si="12"/>
        <v>52310.240000000005</v>
      </c>
      <c r="Q249" s="8">
        <f t="shared" si="13"/>
        <v>19765635.36</v>
      </c>
      <c r="S249" s="8">
        <v>52310.24</v>
      </c>
      <c r="T249" s="8">
        <f t="shared" si="14"/>
        <v>0</v>
      </c>
      <c r="U249" s="8">
        <v>19765635.36</v>
      </c>
      <c r="V249" s="8">
        <f t="shared" si="15"/>
        <v>0</v>
      </c>
    </row>
    <row r="250" spans="1:22" ht="12.75">
      <c r="A250" s="4" t="s">
        <v>484</v>
      </c>
      <c r="B250" s="4" t="s">
        <v>485</v>
      </c>
      <c r="C250" s="7">
        <v>47988.85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8">
        <v>0</v>
      </c>
      <c r="N250" s="8">
        <v>0</v>
      </c>
      <c r="O250" s="8">
        <v>0</v>
      </c>
      <c r="P250" s="8">
        <f t="shared" si="12"/>
        <v>0</v>
      </c>
      <c r="Q250" s="8">
        <f t="shared" si="13"/>
        <v>47988.85</v>
      </c>
      <c r="S250" s="8">
        <v>0</v>
      </c>
      <c r="T250" s="8">
        <f t="shared" si="14"/>
        <v>0</v>
      </c>
      <c r="U250" s="8">
        <v>47988.85</v>
      </c>
      <c r="V250" s="8">
        <f t="shared" si="15"/>
        <v>0</v>
      </c>
    </row>
    <row r="251" spans="1:22" ht="12.75">
      <c r="A251" s="4" t="s">
        <v>486</v>
      </c>
      <c r="B251" s="4" t="s">
        <v>487</v>
      </c>
      <c r="C251" s="7">
        <v>33207.15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8">
        <v>0</v>
      </c>
      <c r="N251" s="8">
        <v>0</v>
      </c>
      <c r="O251" s="8">
        <v>0</v>
      </c>
      <c r="P251" s="8">
        <f t="shared" si="12"/>
        <v>0</v>
      </c>
      <c r="Q251" s="8">
        <f t="shared" si="13"/>
        <v>33207.15</v>
      </c>
      <c r="S251" s="8">
        <v>0</v>
      </c>
      <c r="T251" s="8">
        <f t="shared" si="14"/>
        <v>0</v>
      </c>
      <c r="U251" s="8">
        <v>33207.15</v>
      </c>
      <c r="V251" s="8">
        <f t="shared" si="15"/>
        <v>0</v>
      </c>
    </row>
    <row r="252" spans="1:22" ht="12.75">
      <c r="A252" s="4" t="s">
        <v>488</v>
      </c>
      <c r="B252" s="4" t="s">
        <v>489</v>
      </c>
      <c r="C252" s="7">
        <v>40988223.83</v>
      </c>
      <c r="D252" s="7">
        <v>73780.24</v>
      </c>
      <c r="E252" s="7">
        <v>50275.45</v>
      </c>
      <c r="F252" s="7">
        <v>51198.96</v>
      </c>
      <c r="G252" s="7">
        <v>72523.44</v>
      </c>
      <c r="H252" s="7">
        <v>41565.1</v>
      </c>
      <c r="I252" s="7">
        <v>302946.51</v>
      </c>
      <c r="J252" s="7">
        <v>95655.74</v>
      </c>
      <c r="K252" s="7">
        <v>126396.62</v>
      </c>
      <c r="L252" s="7">
        <v>64150.61</v>
      </c>
      <c r="M252" s="8">
        <v>305315.05</v>
      </c>
      <c r="N252" s="8">
        <v>53093.02</v>
      </c>
      <c r="O252" s="8">
        <v>79554.22</v>
      </c>
      <c r="P252" s="8">
        <f t="shared" si="12"/>
        <v>1316454.96</v>
      </c>
      <c r="Q252" s="8">
        <f t="shared" si="13"/>
        <v>42304678.79</v>
      </c>
      <c r="S252" s="8">
        <v>1316454.96</v>
      </c>
      <c r="T252" s="8">
        <f t="shared" si="14"/>
        <v>0</v>
      </c>
      <c r="U252" s="8">
        <v>42304678.79</v>
      </c>
      <c r="V252" s="8">
        <f t="shared" si="15"/>
        <v>0</v>
      </c>
    </row>
    <row r="253" spans="1:22" ht="12.75">
      <c r="A253" s="4" t="s">
        <v>490</v>
      </c>
      <c r="B253" s="4" t="s">
        <v>491</v>
      </c>
      <c r="C253" s="7">
        <v>21107444.87</v>
      </c>
      <c r="D253" s="7">
        <v>21442.87</v>
      </c>
      <c r="E253" s="7">
        <v>17847.32</v>
      </c>
      <c r="F253" s="7">
        <v>20961.93</v>
      </c>
      <c r="G253" s="7">
        <v>32031.51</v>
      </c>
      <c r="H253" s="7">
        <v>12049.51</v>
      </c>
      <c r="I253" s="7">
        <v>65111.25</v>
      </c>
      <c r="J253" s="7">
        <v>36297.15</v>
      </c>
      <c r="K253" s="7">
        <v>31076.02</v>
      </c>
      <c r="L253" s="7">
        <v>15818.92</v>
      </c>
      <c r="M253" s="8">
        <v>86984.92</v>
      </c>
      <c r="N253" s="8">
        <v>10567.78</v>
      </c>
      <c r="O253" s="8">
        <v>23123.04</v>
      </c>
      <c r="P253" s="8">
        <f t="shared" si="12"/>
        <v>373312.22000000003</v>
      </c>
      <c r="Q253" s="8">
        <f t="shared" si="13"/>
        <v>21480757.09</v>
      </c>
      <c r="S253" s="8">
        <v>373312.22</v>
      </c>
      <c r="T253" s="8">
        <f t="shared" si="14"/>
        <v>0</v>
      </c>
      <c r="U253" s="8">
        <v>21480757.09</v>
      </c>
      <c r="V253" s="8">
        <f t="shared" si="15"/>
        <v>0</v>
      </c>
    </row>
    <row r="254" spans="1:22" ht="12.75">
      <c r="A254" s="4" t="s">
        <v>492</v>
      </c>
      <c r="B254" s="4" t="s">
        <v>493</v>
      </c>
      <c r="C254" s="7">
        <v>4752560.95</v>
      </c>
      <c r="D254" s="7">
        <v>2530.65</v>
      </c>
      <c r="E254" s="7">
        <v>193.04</v>
      </c>
      <c r="F254" s="7">
        <v>36781.97</v>
      </c>
      <c r="G254" s="7">
        <v>458.11</v>
      </c>
      <c r="H254" s="7">
        <v>4285.69</v>
      </c>
      <c r="I254" s="7">
        <v>2340.39</v>
      </c>
      <c r="J254" s="7">
        <v>9239.45</v>
      </c>
      <c r="K254" s="7">
        <v>5291.36</v>
      </c>
      <c r="L254" s="7">
        <v>3084.48</v>
      </c>
      <c r="M254" s="8">
        <v>3777.57</v>
      </c>
      <c r="N254" s="8">
        <v>0</v>
      </c>
      <c r="O254" s="8">
        <v>14760.62</v>
      </c>
      <c r="P254" s="8">
        <f t="shared" si="12"/>
        <v>82743.33</v>
      </c>
      <c r="Q254" s="8">
        <f t="shared" si="13"/>
        <v>4835304.28</v>
      </c>
      <c r="S254" s="8">
        <v>82743.33</v>
      </c>
      <c r="T254" s="8">
        <f t="shared" si="14"/>
        <v>0</v>
      </c>
      <c r="U254" s="8">
        <v>4835304.28</v>
      </c>
      <c r="V254" s="8">
        <f t="shared" si="15"/>
        <v>0</v>
      </c>
    </row>
    <row r="255" spans="1:22" ht="12.75">
      <c r="A255" s="4" t="s">
        <v>494</v>
      </c>
      <c r="B255" s="4" t="s">
        <v>495</v>
      </c>
      <c r="C255" s="7">
        <v>15631493.53</v>
      </c>
      <c r="D255" s="7">
        <v>69869.97</v>
      </c>
      <c r="E255" s="7">
        <v>68828.46</v>
      </c>
      <c r="F255" s="7">
        <v>36173.95</v>
      </c>
      <c r="G255" s="7">
        <v>121989.66</v>
      </c>
      <c r="H255" s="7">
        <v>53975.28</v>
      </c>
      <c r="I255" s="7">
        <v>35699.56</v>
      </c>
      <c r="J255" s="7">
        <v>52172.5</v>
      </c>
      <c r="K255" s="7">
        <v>31197.33</v>
      </c>
      <c r="L255" s="7">
        <v>20843.03</v>
      </c>
      <c r="M255" s="8">
        <v>92996.83</v>
      </c>
      <c r="N255" s="8">
        <v>54981.21</v>
      </c>
      <c r="O255" s="8">
        <v>142069.42</v>
      </c>
      <c r="P255" s="8">
        <f t="shared" si="12"/>
        <v>780797.2000000001</v>
      </c>
      <c r="Q255" s="8">
        <f t="shared" si="13"/>
        <v>16412290.729999999</v>
      </c>
      <c r="S255" s="8">
        <v>780797.2</v>
      </c>
      <c r="T255" s="8">
        <f t="shared" si="14"/>
        <v>0</v>
      </c>
      <c r="U255" s="8">
        <v>16412290.73</v>
      </c>
      <c r="V255" s="8">
        <f t="shared" si="15"/>
        <v>0</v>
      </c>
    </row>
    <row r="256" spans="1:22" ht="12.75">
      <c r="A256" s="4" t="s">
        <v>496</v>
      </c>
      <c r="B256" s="4" t="s">
        <v>497</v>
      </c>
      <c r="C256" s="7">
        <v>21325926.82</v>
      </c>
      <c r="D256" s="7">
        <v>50690.58</v>
      </c>
      <c r="E256" s="7">
        <v>18634.35</v>
      </c>
      <c r="F256" s="7">
        <v>53182.98</v>
      </c>
      <c r="G256" s="7">
        <v>21469.74</v>
      </c>
      <c r="H256" s="7">
        <v>-19123.34</v>
      </c>
      <c r="I256" s="7">
        <v>57874.97</v>
      </c>
      <c r="J256" s="7">
        <v>55474.6</v>
      </c>
      <c r="K256" s="7">
        <v>79382.85</v>
      </c>
      <c r="L256" s="7">
        <v>149094.72</v>
      </c>
      <c r="M256" s="8">
        <v>-47227.72</v>
      </c>
      <c r="N256" s="8">
        <v>22942.86</v>
      </c>
      <c r="O256" s="8">
        <v>132476.6</v>
      </c>
      <c r="P256" s="8">
        <f t="shared" si="12"/>
        <v>574873.19</v>
      </c>
      <c r="Q256" s="8">
        <f t="shared" si="13"/>
        <v>21900800.01</v>
      </c>
      <c r="S256" s="8">
        <v>574873.19</v>
      </c>
      <c r="T256" s="8">
        <f t="shared" si="14"/>
        <v>0</v>
      </c>
      <c r="U256" s="8">
        <v>21900800.01</v>
      </c>
      <c r="V256" s="8">
        <f t="shared" si="15"/>
        <v>0</v>
      </c>
    </row>
    <row r="257" spans="1:22" ht="12.75">
      <c r="A257" s="4" t="s">
        <v>498</v>
      </c>
      <c r="B257" s="4" t="s">
        <v>499</v>
      </c>
      <c r="C257" s="7">
        <v>9539612.95</v>
      </c>
      <c r="D257" s="7">
        <v>38574.2</v>
      </c>
      <c r="E257" s="7">
        <v>34275.01</v>
      </c>
      <c r="F257" s="7">
        <v>56605.54</v>
      </c>
      <c r="G257" s="7">
        <v>62113.56</v>
      </c>
      <c r="H257" s="7">
        <v>18969.16</v>
      </c>
      <c r="I257" s="7">
        <v>42886.12</v>
      </c>
      <c r="J257" s="7">
        <v>37809.5</v>
      </c>
      <c r="K257" s="7">
        <v>33672.79</v>
      </c>
      <c r="L257" s="7">
        <v>29072.62</v>
      </c>
      <c r="M257" s="8">
        <v>41980.06</v>
      </c>
      <c r="N257" s="8">
        <v>29833.94</v>
      </c>
      <c r="O257" s="8">
        <v>40204.68</v>
      </c>
      <c r="P257" s="8">
        <f t="shared" si="12"/>
        <v>465997.17999999993</v>
      </c>
      <c r="Q257" s="8">
        <f t="shared" si="13"/>
        <v>10005610.129999999</v>
      </c>
      <c r="S257" s="8">
        <v>465997.18</v>
      </c>
      <c r="T257" s="8">
        <f t="shared" si="14"/>
        <v>0</v>
      </c>
      <c r="U257" s="8">
        <v>10005610.13</v>
      </c>
      <c r="V257" s="8">
        <f t="shared" si="15"/>
        <v>0</v>
      </c>
    </row>
    <row r="258" spans="1:22" ht="12.75">
      <c r="A258" s="4" t="s">
        <v>500</v>
      </c>
      <c r="B258" s="4" t="s">
        <v>501</v>
      </c>
      <c r="C258" s="7">
        <v>1981401.75</v>
      </c>
      <c r="D258" s="7">
        <v>2371.96</v>
      </c>
      <c r="E258" s="7">
        <v>6709.68</v>
      </c>
      <c r="F258" s="7">
        <v>1790.57</v>
      </c>
      <c r="G258" s="7">
        <v>-1615.77</v>
      </c>
      <c r="H258" s="7">
        <v>2318.56</v>
      </c>
      <c r="I258" s="7">
        <v>-7229.1</v>
      </c>
      <c r="J258" s="7">
        <v>-4733.92</v>
      </c>
      <c r="K258" s="7">
        <v>7391.25</v>
      </c>
      <c r="L258" s="7">
        <v>-2677.71</v>
      </c>
      <c r="M258" s="8">
        <v>-3822.8</v>
      </c>
      <c r="N258" s="8">
        <v>3567.72</v>
      </c>
      <c r="O258" s="8">
        <v>-2410.79</v>
      </c>
      <c r="P258" s="8">
        <f t="shared" si="12"/>
        <v>1659.6499999999974</v>
      </c>
      <c r="Q258" s="8">
        <f t="shared" si="13"/>
        <v>1983061.4</v>
      </c>
      <c r="S258" s="8">
        <v>1659.65</v>
      </c>
      <c r="T258" s="8">
        <f t="shared" si="14"/>
        <v>2.7284841053187847E-12</v>
      </c>
      <c r="U258" s="8">
        <v>1983061.4</v>
      </c>
      <c r="V258" s="8">
        <f t="shared" si="15"/>
        <v>0</v>
      </c>
    </row>
    <row r="259" spans="1:22" ht="12.75">
      <c r="A259" s="4" t="s">
        <v>502</v>
      </c>
      <c r="B259" s="4" t="s">
        <v>503</v>
      </c>
      <c r="C259" s="7">
        <v>5107062.3</v>
      </c>
      <c r="D259" s="7">
        <v>30123</v>
      </c>
      <c r="E259" s="7">
        <v>-1084.55</v>
      </c>
      <c r="F259" s="7">
        <v>0</v>
      </c>
      <c r="G259" s="7">
        <v>-5693.65</v>
      </c>
      <c r="H259" s="7">
        <v>-2075.78</v>
      </c>
      <c r="I259" s="7">
        <v>-948.15</v>
      </c>
      <c r="J259" s="7">
        <v>-2942.27</v>
      </c>
      <c r="K259" s="7">
        <v>-3275.69</v>
      </c>
      <c r="L259" s="7">
        <v>-4703.12</v>
      </c>
      <c r="M259" s="8">
        <v>-2684.23</v>
      </c>
      <c r="N259" s="8">
        <v>-948.15</v>
      </c>
      <c r="O259" s="8">
        <v>-1653.95</v>
      </c>
      <c r="P259" s="8">
        <f t="shared" si="12"/>
        <v>4113.460000000002</v>
      </c>
      <c r="Q259" s="8">
        <f t="shared" si="13"/>
        <v>5111175.76</v>
      </c>
      <c r="S259" s="8">
        <v>4113.46</v>
      </c>
      <c r="T259" s="8">
        <f t="shared" si="14"/>
        <v>0</v>
      </c>
      <c r="U259" s="8">
        <v>5111175.76</v>
      </c>
      <c r="V259" s="8">
        <f t="shared" si="15"/>
        <v>0</v>
      </c>
    </row>
    <row r="260" spans="1:22" ht="12.75">
      <c r="A260" s="4" t="s">
        <v>504</v>
      </c>
      <c r="B260" s="4" t="s">
        <v>505</v>
      </c>
      <c r="C260" s="7">
        <v>53643.93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8">
        <v>0</v>
      </c>
      <c r="N260" s="8">
        <v>0</v>
      </c>
      <c r="O260" s="8">
        <v>0</v>
      </c>
      <c r="P260" s="8">
        <f t="shared" si="12"/>
        <v>0</v>
      </c>
      <c r="Q260" s="8">
        <f t="shared" si="13"/>
        <v>53643.93</v>
      </c>
      <c r="S260" s="8">
        <v>0</v>
      </c>
      <c r="T260" s="8">
        <f t="shared" si="14"/>
        <v>0</v>
      </c>
      <c r="U260" s="8">
        <v>53643.93</v>
      </c>
      <c r="V260" s="8">
        <f t="shared" si="15"/>
        <v>0</v>
      </c>
    </row>
    <row r="261" spans="1:22" ht="12.75">
      <c r="A261" s="4" t="s">
        <v>506</v>
      </c>
      <c r="B261" s="4" t="s">
        <v>507</v>
      </c>
      <c r="C261" s="7">
        <v>65234.43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8">
        <v>0</v>
      </c>
      <c r="N261" s="8">
        <v>0</v>
      </c>
      <c r="O261" s="8">
        <v>0</v>
      </c>
      <c r="P261" s="8">
        <f t="shared" si="12"/>
        <v>0</v>
      </c>
      <c r="Q261" s="8">
        <f t="shared" si="13"/>
        <v>65234.43</v>
      </c>
      <c r="S261" s="8">
        <v>0</v>
      </c>
      <c r="T261" s="8">
        <f t="shared" si="14"/>
        <v>0</v>
      </c>
      <c r="U261" s="8">
        <v>65234.43</v>
      </c>
      <c r="V261" s="8">
        <f t="shared" si="15"/>
        <v>0</v>
      </c>
    </row>
    <row r="262" spans="1:22" ht="12.75">
      <c r="A262" s="4" t="s">
        <v>508</v>
      </c>
      <c r="B262" s="4" t="s">
        <v>509</v>
      </c>
      <c r="C262" s="7">
        <v>1422426.15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8">
        <v>0</v>
      </c>
      <c r="N262" s="8">
        <v>0</v>
      </c>
      <c r="O262" s="8">
        <v>0</v>
      </c>
      <c r="P262" s="8">
        <f t="shared" si="12"/>
        <v>0</v>
      </c>
      <c r="Q262" s="8">
        <f t="shared" si="13"/>
        <v>1422426.15</v>
      </c>
      <c r="S262" s="8">
        <v>0</v>
      </c>
      <c r="T262" s="8">
        <f t="shared" si="14"/>
        <v>0</v>
      </c>
      <c r="U262" s="8">
        <v>1422426.15</v>
      </c>
      <c r="V262" s="8">
        <f t="shared" si="15"/>
        <v>0</v>
      </c>
    </row>
    <row r="263" spans="1:22" ht="12.75">
      <c r="A263" s="4" t="s">
        <v>510</v>
      </c>
      <c r="B263" s="4" t="s">
        <v>511</v>
      </c>
      <c r="C263" s="7">
        <v>2276948.85</v>
      </c>
      <c r="D263" s="7">
        <v>11064.73</v>
      </c>
      <c r="E263" s="7">
        <v>5094.32</v>
      </c>
      <c r="F263" s="7">
        <v>9166.27</v>
      </c>
      <c r="G263" s="7">
        <v>8618.12</v>
      </c>
      <c r="H263" s="7">
        <v>9433.77</v>
      </c>
      <c r="I263" s="7">
        <v>15924.02</v>
      </c>
      <c r="J263" s="7">
        <v>5791.44</v>
      </c>
      <c r="K263" s="7">
        <v>2894.76</v>
      </c>
      <c r="L263" s="7">
        <v>6589.39</v>
      </c>
      <c r="M263" s="8">
        <v>7362.09</v>
      </c>
      <c r="N263" s="8">
        <v>7356.24</v>
      </c>
      <c r="O263" s="8">
        <v>16895.51</v>
      </c>
      <c r="P263" s="8">
        <f t="shared" si="12"/>
        <v>106190.66</v>
      </c>
      <c r="Q263" s="8">
        <f t="shared" si="13"/>
        <v>2383139.5100000002</v>
      </c>
      <c r="S263" s="8">
        <v>106190.66</v>
      </c>
      <c r="T263" s="8">
        <f t="shared" si="14"/>
        <v>0</v>
      </c>
      <c r="U263" s="8">
        <v>2383139.51</v>
      </c>
      <c r="V263" s="8">
        <f t="shared" si="15"/>
        <v>0</v>
      </c>
    </row>
    <row r="264" spans="1:22" ht="12.75">
      <c r="A264" s="4" t="s">
        <v>512</v>
      </c>
      <c r="B264" s="4" t="s">
        <v>513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8">
        <v>0</v>
      </c>
      <c r="N264" s="8">
        <v>0</v>
      </c>
      <c r="O264" s="8">
        <v>0</v>
      </c>
      <c r="P264" s="8">
        <f t="shared" si="12"/>
        <v>0</v>
      </c>
      <c r="Q264" s="8">
        <f t="shared" si="13"/>
        <v>0</v>
      </c>
      <c r="S264" s="8">
        <v>0</v>
      </c>
      <c r="T264" s="8">
        <f t="shared" si="14"/>
        <v>0</v>
      </c>
      <c r="U264" s="8">
        <v>0</v>
      </c>
      <c r="V264" s="8">
        <f t="shared" si="15"/>
        <v>0</v>
      </c>
    </row>
    <row r="265" spans="1:22" ht="12.75">
      <c r="A265" s="4" t="s">
        <v>514</v>
      </c>
      <c r="B265" s="4" t="s">
        <v>515</v>
      </c>
      <c r="C265" s="7">
        <v>623613.46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690.75</v>
      </c>
      <c r="L265" s="7">
        <v>-720.82</v>
      </c>
      <c r="M265" s="8">
        <v>0</v>
      </c>
      <c r="N265" s="8">
        <v>0</v>
      </c>
      <c r="O265" s="8">
        <v>0</v>
      </c>
      <c r="P265" s="8">
        <f aca="true" t="shared" si="16" ref="P265:P328">SUM(D265:O265)</f>
        <v>-30.07000000000005</v>
      </c>
      <c r="Q265" s="8">
        <f aca="true" t="shared" si="17" ref="Q265:Q328">+C265+P265</f>
        <v>623583.39</v>
      </c>
      <c r="S265" s="8">
        <v>-30.07</v>
      </c>
      <c r="T265" s="8">
        <f aca="true" t="shared" si="18" ref="T265:T328">+S265-P265</f>
        <v>4.973799150320701E-14</v>
      </c>
      <c r="U265" s="8">
        <v>623583.39</v>
      </c>
      <c r="V265" s="8">
        <f aca="true" t="shared" si="19" ref="V265:V328">+U265-Q265</f>
        <v>0</v>
      </c>
    </row>
    <row r="266" spans="1:22" ht="12.75">
      <c r="A266" s="4" t="s">
        <v>516</v>
      </c>
      <c r="B266" s="4" t="s">
        <v>517</v>
      </c>
      <c r="C266" s="7">
        <v>86866.25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8">
        <v>0</v>
      </c>
      <c r="N266" s="8">
        <v>0</v>
      </c>
      <c r="O266" s="8">
        <v>0</v>
      </c>
      <c r="P266" s="8">
        <f t="shared" si="16"/>
        <v>0</v>
      </c>
      <c r="Q266" s="8">
        <f t="shared" si="17"/>
        <v>86866.25</v>
      </c>
      <c r="S266" s="8">
        <v>0</v>
      </c>
      <c r="T266" s="8">
        <f t="shared" si="18"/>
        <v>0</v>
      </c>
      <c r="U266" s="8">
        <v>86866.25</v>
      </c>
      <c r="V266" s="8">
        <f t="shared" si="19"/>
        <v>0</v>
      </c>
    </row>
    <row r="267" spans="1:22" ht="12.75">
      <c r="A267" s="4" t="s">
        <v>518</v>
      </c>
      <c r="B267" s="4" t="s">
        <v>519</v>
      </c>
      <c r="C267" s="7">
        <v>2801667.5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8">
        <v>0</v>
      </c>
      <c r="N267" s="8">
        <v>0</v>
      </c>
      <c r="O267" s="8">
        <v>0</v>
      </c>
      <c r="P267" s="8">
        <f t="shared" si="16"/>
        <v>0</v>
      </c>
      <c r="Q267" s="8">
        <f t="shared" si="17"/>
        <v>2801667.5</v>
      </c>
      <c r="S267" s="8">
        <v>0</v>
      </c>
      <c r="T267" s="8">
        <f t="shared" si="18"/>
        <v>0</v>
      </c>
      <c r="U267" s="8">
        <v>2801667.5</v>
      </c>
      <c r="V267" s="8">
        <f t="shared" si="19"/>
        <v>0</v>
      </c>
    </row>
    <row r="268" spans="1:22" ht="12.75">
      <c r="A268" s="4" t="s">
        <v>520</v>
      </c>
      <c r="B268" s="4" t="s">
        <v>521</v>
      </c>
      <c r="C268" s="7">
        <v>315234.37</v>
      </c>
      <c r="D268" s="7">
        <v>-145.65</v>
      </c>
      <c r="E268" s="7">
        <v>0</v>
      </c>
      <c r="F268" s="7">
        <v>-25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8">
        <v>0</v>
      </c>
      <c r="N268" s="8">
        <v>0</v>
      </c>
      <c r="O268" s="8">
        <v>0</v>
      </c>
      <c r="P268" s="8">
        <f t="shared" si="16"/>
        <v>-170.65</v>
      </c>
      <c r="Q268" s="8">
        <f t="shared" si="17"/>
        <v>315063.72</v>
      </c>
      <c r="S268" s="8">
        <v>-170.65</v>
      </c>
      <c r="T268" s="8">
        <f t="shared" si="18"/>
        <v>0</v>
      </c>
      <c r="U268" s="8">
        <v>315063.72</v>
      </c>
      <c r="V268" s="8">
        <f t="shared" si="19"/>
        <v>0</v>
      </c>
    </row>
    <row r="269" spans="1:22" ht="12.75">
      <c r="A269" s="4" t="s">
        <v>522</v>
      </c>
      <c r="B269" s="4" t="s">
        <v>523</v>
      </c>
      <c r="C269" s="7">
        <v>428076.06</v>
      </c>
      <c r="D269" s="7">
        <v>9752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1333.49</v>
      </c>
      <c r="L269" s="7">
        <v>-1683.28</v>
      </c>
      <c r="M269" s="8">
        <v>2913.89</v>
      </c>
      <c r="N269" s="8">
        <v>1436.88</v>
      </c>
      <c r="O269" s="8">
        <v>0</v>
      </c>
      <c r="P269" s="8">
        <f t="shared" si="16"/>
        <v>13752.98</v>
      </c>
      <c r="Q269" s="8">
        <f t="shared" si="17"/>
        <v>441829.04</v>
      </c>
      <c r="S269" s="8">
        <v>13752.98</v>
      </c>
      <c r="T269" s="8">
        <f t="shared" si="18"/>
        <v>0</v>
      </c>
      <c r="U269" s="8">
        <v>441829.04</v>
      </c>
      <c r="V269" s="8">
        <f t="shared" si="19"/>
        <v>0</v>
      </c>
    </row>
    <row r="270" spans="1:22" ht="12.75">
      <c r="A270" s="4" t="s">
        <v>524</v>
      </c>
      <c r="B270" s="4" t="s">
        <v>525</v>
      </c>
      <c r="C270" s="7">
        <v>3365590.49</v>
      </c>
      <c r="D270" s="7">
        <v>0</v>
      </c>
      <c r="E270" s="7">
        <v>-15052</v>
      </c>
      <c r="F270" s="7">
        <v>0</v>
      </c>
      <c r="G270" s="7">
        <v>0</v>
      </c>
      <c r="H270" s="7">
        <v>0</v>
      </c>
      <c r="I270" s="7">
        <v>0</v>
      </c>
      <c r="J270" s="7">
        <v>32635.45</v>
      </c>
      <c r="K270" s="7">
        <v>0</v>
      </c>
      <c r="L270" s="7">
        <v>0</v>
      </c>
      <c r="M270" s="8">
        <v>0</v>
      </c>
      <c r="N270" s="8">
        <v>0</v>
      </c>
      <c r="O270" s="8">
        <v>-130791.98</v>
      </c>
      <c r="P270" s="8">
        <f t="shared" si="16"/>
        <v>-113208.53</v>
      </c>
      <c r="Q270" s="8">
        <f t="shared" si="17"/>
        <v>3252381.9600000004</v>
      </c>
      <c r="S270" s="8">
        <v>-113208.53</v>
      </c>
      <c r="T270" s="8">
        <f t="shared" si="18"/>
        <v>0</v>
      </c>
      <c r="U270" s="8">
        <v>3252381.96</v>
      </c>
      <c r="V270" s="8">
        <f t="shared" si="19"/>
        <v>0</v>
      </c>
    </row>
    <row r="271" spans="1:22" ht="12.75">
      <c r="A271" s="4" t="s">
        <v>526</v>
      </c>
      <c r="B271" s="4" t="s">
        <v>527</v>
      </c>
      <c r="C271" s="7">
        <v>629153.37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8">
        <v>16723.14</v>
      </c>
      <c r="N271" s="8">
        <v>-90.3</v>
      </c>
      <c r="O271" s="8">
        <v>0</v>
      </c>
      <c r="P271" s="8">
        <f t="shared" si="16"/>
        <v>16632.84</v>
      </c>
      <c r="Q271" s="8">
        <f t="shared" si="17"/>
        <v>645786.21</v>
      </c>
      <c r="S271" s="8">
        <v>16632.84</v>
      </c>
      <c r="T271" s="8">
        <f t="shared" si="18"/>
        <v>0</v>
      </c>
      <c r="U271" s="8">
        <v>645786.21</v>
      </c>
      <c r="V271" s="8">
        <f t="shared" si="19"/>
        <v>0</v>
      </c>
    </row>
    <row r="272" spans="1:22" ht="12.75">
      <c r="A272" s="4" t="s">
        <v>528</v>
      </c>
      <c r="B272" s="4" t="s">
        <v>529</v>
      </c>
      <c r="C272" s="7">
        <v>99558.15</v>
      </c>
      <c r="D272" s="7">
        <v>0</v>
      </c>
      <c r="E272" s="7">
        <v>324.22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8">
        <v>0</v>
      </c>
      <c r="N272" s="8">
        <v>0</v>
      </c>
      <c r="O272" s="8">
        <v>0</v>
      </c>
      <c r="P272" s="8">
        <f t="shared" si="16"/>
        <v>324.22</v>
      </c>
      <c r="Q272" s="8">
        <f t="shared" si="17"/>
        <v>99882.37</v>
      </c>
      <c r="S272" s="8">
        <v>324.22</v>
      </c>
      <c r="T272" s="8">
        <f t="shared" si="18"/>
        <v>0</v>
      </c>
      <c r="U272" s="8">
        <v>99882.37</v>
      </c>
      <c r="V272" s="8">
        <f t="shared" si="19"/>
        <v>0</v>
      </c>
    </row>
    <row r="273" spans="1:22" ht="12.75">
      <c r="A273" s="4" t="s">
        <v>530</v>
      </c>
      <c r="B273" s="4" t="s">
        <v>531</v>
      </c>
      <c r="C273" s="7">
        <v>675543.76</v>
      </c>
      <c r="D273" s="7">
        <v>1720.49</v>
      </c>
      <c r="E273" s="7">
        <v>2975.63</v>
      </c>
      <c r="F273" s="7">
        <v>4075.15</v>
      </c>
      <c r="G273" s="7">
        <v>3718.98</v>
      </c>
      <c r="H273" s="7">
        <v>3268.13</v>
      </c>
      <c r="I273" s="7">
        <v>1237.55</v>
      </c>
      <c r="J273" s="7">
        <v>1477.98</v>
      </c>
      <c r="K273" s="7">
        <v>1532.13</v>
      </c>
      <c r="L273" s="7">
        <v>7776.16</v>
      </c>
      <c r="M273" s="8">
        <v>4398.37</v>
      </c>
      <c r="N273" s="8">
        <v>0</v>
      </c>
      <c r="O273" s="8">
        <v>4064.36</v>
      </c>
      <c r="P273" s="8">
        <f t="shared" si="16"/>
        <v>36244.93</v>
      </c>
      <c r="Q273" s="8">
        <f t="shared" si="17"/>
        <v>711788.6900000001</v>
      </c>
      <c r="S273" s="8">
        <v>36244.93</v>
      </c>
      <c r="T273" s="8">
        <f t="shared" si="18"/>
        <v>0</v>
      </c>
      <c r="U273" s="8">
        <v>711788.69</v>
      </c>
      <c r="V273" s="8">
        <f t="shared" si="19"/>
        <v>0</v>
      </c>
    </row>
    <row r="274" spans="1:22" ht="12.75">
      <c r="A274" s="4" t="s">
        <v>532</v>
      </c>
      <c r="B274" s="4" t="s">
        <v>533</v>
      </c>
      <c r="C274" s="7">
        <v>236907.09</v>
      </c>
      <c r="D274" s="7">
        <v>0</v>
      </c>
      <c r="E274" s="7">
        <v>347.8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618.28</v>
      </c>
      <c r="M274" s="8">
        <v>8617.87</v>
      </c>
      <c r="N274" s="8">
        <v>0</v>
      </c>
      <c r="O274" s="8">
        <v>0</v>
      </c>
      <c r="P274" s="8">
        <f t="shared" si="16"/>
        <v>9583.95</v>
      </c>
      <c r="Q274" s="8">
        <f t="shared" si="17"/>
        <v>246491.04</v>
      </c>
      <c r="S274" s="8">
        <v>9583.95</v>
      </c>
      <c r="T274" s="8">
        <f t="shared" si="18"/>
        <v>0</v>
      </c>
      <c r="U274" s="8">
        <v>246491.04</v>
      </c>
      <c r="V274" s="8">
        <f t="shared" si="19"/>
        <v>0</v>
      </c>
    </row>
    <row r="275" spans="1:22" ht="12.75">
      <c r="A275" s="4" t="s">
        <v>534</v>
      </c>
      <c r="B275" s="4" t="s">
        <v>535</v>
      </c>
      <c r="C275" s="7">
        <v>497706.73</v>
      </c>
      <c r="D275" s="7">
        <v>0</v>
      </c>
      <c r="E275" s="7">
        <v>145720.92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8089.48</v>
      </c>
      <c r="M275" s="8">
        <v>0</v>
      </c>
      <c r="N275" s="8">
        <v>0</v>
      </c>
      <c r="O275" s="8">
        <v>0</v>
      </c>
      <c r="P275" s="8">
        <f t="shared" si="16"/>
        <v>153810.40000000002</v>
      </c>
      <c r="Q275" s="8">
        <f t="shared" si="17"/>
        <v>651517.13</v>
      </c>
      <c r="S275" s="8">
        <v>153810.4</v>
      </c>
      <c r="T275" s="8">
        <f t="shared" si="18"/>
        <v>0</v>
      </c>
      <c r="U275" s="8">
        <v>651517.13</v>
      </c>
      <c r="V275" s="8">
        <f t="shared" si="19"/>
        <v>0</v>
      </c>
    </row>
    <row r="276" spans="1:22" ht="12.75">
      <c r="A276" s="4" t="s">
        <v>536</v>
      </c>
      <c r="B276" s="4" t="s">
        <v>537</v>
      </c>
      <c r="C276" s="7">
        <v>884271.95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8">
        <v>0</v>
      </c>
      <c r="N276" s="8">
        <v>0</v>
      </c>
      <c r="O276" s="8">
        <v>0</v>
      </c>
      <c r="P276" s="8">
        <f t="shared" si="16"/>
        <v>0</v>
      </c>
      <c r="Q276" s="8">
        <f t="shared" si="17"/>
        <v>884271.95</v>
      </c>
      <c r="S276" s="8">
        <v>0</v>
      </c>
      <c r="T276" s="8">
        <f t="shared" si="18"/>
        <v>0</v>
      </c>
      <c r="U276" s="8">
        <v>884271.95</v>
      </c>
      <c r="V276" s="8">
        <f t="shared" si="19"/>
        <v>0</v>
      </c>
    </row>
    <row r="277" spans="1:22" ht="12.75">
      <c r="A277" s="4" t="s">
        <v>538</v>
      </c>
      <c r="B277" s="4" t="s">
        <v>539</v>
      </c>
      <c r="C277" s="7">
        <v>180774.52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18944.75</v>
      </c>
      <c r="J277" s="7">
        <v>0</v>
      </c>
      <c r="K277" s="7">
        <v>0</v>
      </c>
      <c r="L277" s="7">
        <v>0</v>
      </c>
      <c r="M277" s="8">
        <v>14500</v>
      </c>
      <c r="N277" s="8">
        <v>0</v>
      </c>
      <c r="O277" s="8">
        <v>0</v>
      </c>
      <c r="P277" s="8">
        <f t="shared" si="16"/>
        <v>33444.75</v>
      </c>
      <c r="Q277" s="8">
        <f t="shared" si="17"/>
        <v>214219.27</v>
      </c>
      <c r="S277" s="8">
        <v>33444.75</v>
      </c>
      <c r="T277" s="8">
        <f t="shared" si="18"/>
        <v>0</v>
      </c>
      <c r="U277" s="8">
        <v>214219.27</v>
      </c>
      <c r="V277" s="8">
        <f t="shared" si="19"/>
        <v>0</v>
      </c>
    </row>
    <row r="278" spans="1:22" ht="12.75">
      <c r="A278" s="4" t="s">
        <v>540</v>
      </c>
      <c r="B278" s="4" t="s">
        <v>541</v>
      </c>
      <c r="C278" s="7">
        <v>0</v>
      </c>
      <c r="D278" s="7">
        <v>457498.5</v>
      </c>
      <c r="E278" s="7">
        <v>458250.08</v>
      </c>
      <c r="F278" s="7">
        <v>458994.34</v>
      </c>
      <c r="G278" s="7">
        <v>459621.89</v>
      </c>
      <c r="H278" s="7">
        <v>460353.31</v>
      </c>
      <c r="I278" s="7">
        <v>460962.31</v>
      </c>
      <c r="J278" s="7">
        <v>462798.52</v>
      </c>
      <c r="K278" s="7">
        <v>463865.81</v>
      </c>
      <c r="L278" s="7">
        <v>465188.96</v>
      </c>
      <c r="M278" s="8">
        <v>465395.25</v>
      </c>
      <c r="N278" s="8">
        <v>467240.81</v>
      </c>
      <c r="O278" s="8">
        <v>468292.59</v>
      </c>
      <c r="P278" s="8">
        <f t="shared" si="16"/>
        <v>5548462.37</v>
      </c>
      <c r="Q278" s="8">
        <f t="shared" si="17"/>
        <v>5548462.37</v>
      </c>
      <c r="S278" s="8">
        <v>5548462.37</v>
      </c>
      <c r="T278" s="8">
        <f t="shared" si="18"/>
        <v>0</v>
      </c>
      <c r="U278" s="8">
        <v>5548462.37</v>
      </c>
      <c r="V278" s="8">
        <f t="shared" si="19"/>
        <v>0</v>
      </c>
    </row>
    <row r="279" spans="1:22" ht="12.75">
      <c r="A279" s="4" t="s">
        <v>542</v>
      </c>
      <c r="B279" s="4" t="s">
        <v>543</v>
      </c>
      <c r="C279" s="7">
        <v>0</v>
      </c>
      <c r="D279" s="7">
        <v>12604.78</v>
      </c>
      <c r="E279" s="7">
        <v>12509.46</v>
      </c>
      <c r="F279" s="7">
        <v>12477.69</v>
      </c>
      <c r="G279" s="7">
        <v>12494.65</v>
      </c>
      <c r="H279" s="7">
        <v>12235.35</v>
      </c>
      <c r="I279" s="7">
        <v>12340.3</v>
      </c>
      <c r="J279" s="7">
        <v>12278.14</v>
      </c>
      <c r="K279" s="7">
        <v>12302.77</v>
      </c>
      <c r="L279" s="7">
        <v>12231.78</v>
      </c>
      <c r="M279" s="8">
        <v>12074.23</v>
      </c>
      <c r="N279" s="8">
        <v>12082.13</v>
      </c>
      <c r="O279" s="8">
        <v>12035.45</v>
      </c>
      <c r="P279" s="8">
        <f t="shared" si="16"/>
        <v>147666.73</v>
      </c>
      <c r="Q279" s="8">
        <f t="shared" si="17"/>
        <v>147666.73</v>
      </c>
      <c r="S279" s="8">
        <v>147666.73</v>
      </c>
      <c r="T279" s="8">
        <f t="shared" si="18"/>
        <v>0</v>
      </c>
      <c r="U279" s="8">
        <v>147666.73</v>
      </c>
      <c r="V279" s="8">
        <f t="shared" si="19"/>
        <v>0</v>
      </c>
    </row>
    <row r="280" spans="1:22" ht="12.75">
      <c r="A280" s="4" t="s">
        <v>544</v>
      </c>
      <c r="B280" s="4" t="s">
        <v>545</v>
      </c>
      <c r="C280" s="7">
        <v>0</v>
      </c>
      <c r="D280" s="7">
        <v>6506.76</v>
      </c>
      <c r="E280" s="7">
        <v>6506.76</v>
      </c>
      <c r="F280" s="7">
        <v>6506.76</v>
      </c>
      <c r="G280" s="7">
        <v>6506.76</v>
      </c>
      <c r="H280" s="7">
        <v>6506.76</v>
      </c>
      <c r="I280" s="7">
        <v>6506.76</v>
      </c>
      <c r="J280" s="7">
        <v>7079.93</v>
      </c>
      <c r="K280" s="7">
        <v>7079.93</v>
      </c>
      <c r="L280" s="7">
        <v>7079.93</v>
      </c>
      <c r="M280" s="8">
        <v>7079.93</v>
      </c>
      <c r="N280" s="8">
        <v>7079.93</v>
      </c>
      <c r="O280" s="8">
        <v>7079.93</v>
      </c>
      <c r="P280" s="8">
        <f t="shared" si="16"/>
        <v>81520.13999999998</v>
      </c>
      <c r="Q280" s="8">
        <f t="shared" si="17"/>
        <v>81520.13999999998</v>
      </c>
      <c r="S280" s="8">
        <v>81520.14</v>
      </c>
      <c r="T280" s="8">
        <f t="shared" si="18"/>
        <v>0</v>
      </c>
      <c r="U280" s="8">
        <v>81520.14</v>
      </c>
      <c r="V280" s="8">
        <f t="shared" si="19"/>
        <v>0</v>
      </c>
    </row>
    <row r="281" spans="1:22" ht="12.75">
      <c r="A281" s="4" t="s">
        <v>546</v>
      </c>
      <c r="B281" s="4" t="s">
        <v>547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8">
        <v>0</v>
      </c>
      <c r="N281" s="8">
        <v>0</v>
      </c>
      <c r="O281" s="8">
        <v>0</v>
      </c>
      <c r="P281" s="8">
        <f t="shared" si="16"/>
        <v>0</v>
      </c>
      <c r="Q281" s="8">
        <f t="shared" si="17"/>
        <v>0</v>
      </c>
      <c r="S281" s="8">
        <v>0</v>
      </c>
      <c r="T281" s="8">
        <f t="shared" si="18"/>
        <v>0</v>
      </c>
      <c r="U281" s="8">
        <v>0</v>
      </c>
      <c r="V281" s="8">
        <f t="shared" si="19"/>
        <v>0</v>
      </c>
    </row>
    <row r="282" spans="1:22" ht="12.75">
      <c r="A282" s="4" t="s">
        <v>548</v>
      </c>
      <c r="B282" s="4" t="s">
        <v>549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8">
        <v>0</v>
      </c>
      <c r="N282" s="8">
        <v>0</v>
      </c>
      <c r="O282" s="8">
        <v>0</v>
      </c>
      <c r="P282" s="8">
        <f t="shared" si="16"/>
        <v>0</v>
      </c>
      <c r="Q282" s="8">
        <f t="shared" si="17"/>
        <v>0</v>
      </c>
      <c r="S282" s="8">
        <v>0</v>
      </c>
      <c r="T282" s="8">
        <f t="shared" si="18"/>
        <v>0</v>
      </c>
      <c r="U282" s="8">
        <v>0</v>
      </c>
      <c r="V282" s="8">
        <f t="shared" si="19"/>
        <v>0</v>
      </c>
    </row>
    <row r="283" spans="1:22" ht="12.75">
      <c r="A283" s="4" t="s">
        <v>550</v>
      </c>
      <c r="B283" s="4" t="s">
        <v>551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8">
        <v>0</v>
      </c>
      <c r="N283" s="8">
        <v>0</v>
      </c>
      <c r="O283" s="8">
        <v>0</v>
      </c>
      <c r="P283" s="8">
        <f t="shared" si="16"/>
        <v>0</v>
      </c>
      <c r="Q283" s="8">
        <f t="shared" si="17"/>
        <v>0</v>
      </c>
      <c r="S283" s="8">
        <v>0</v>
      </c>
      <c r="T283" s="8">
        <f t="shared" si="18"/>
        <v>0</v>
      </c>
      <c r="U283" s="8">
        <v>0</v>
      </c>
      <c r="V283" s="8">
        <f t="shared" si="19"/>
        <v>0</v>
      </c>
    </row>
    <row r="284" spans="1:22" ht="12.75">
      <c r="A284" s="4" t="s">
        <v>552</v>
      </c>
      <c r="B284" s="4" t="s">
        <v>553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8">
        <v>0</v>
      </c>
      <c r="N284" s="8">
        <v>0</v>
      </c>
      <c r="O284" s="8">
        <v>0</v>
      </c>
      <c r="P284" s="8">
        <f t="shared" si="16"/>
        <v>0</v>
      </c>
      <c r="Q284" s="8">
        <f t="shared" si="17"/>
        <v>0</v>
      </c>
      <c r="S284" s="8">
        <v>0</v>
      </c>
      <c r="T284" s="8">
        <f t="shared" si="18"/>
        <v>0</v>
      </c>
      <c r="U284" s="8">
        <v>0</v>
      </c>
      <c r="V284" s="8">
        <f t="shared" si="19"/>
        <v>0</v>
      </c>
    </row>
    <row r="285" spans="1:22" ht="12.75">
      <c r="A285" s="4" t="s">
        <v>554</v>
      </c>
      <c r="B285" s="4" t="s">
        <v>555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8">
        <v>0</v>
      </c>
      <c r="N285" s="8">
        <v>0</v>
      </c>
      <c r="O285" s="8">
        <v>0</v>
      </c>
      <c r="P285" s="8">
        <f t="shared" si="16"/>
        <v>0</v>
      </c>
      <c r="Q285" s="8">
        <f t="shared" si="17"/>
        <v>0</v>
      </c>
      <c r="S285" s="8">
        <v>0</v>
      </c>
      <c r="T285" s="8">
        <f t="shared" si="18"/>
        <v>0</v>
      </c>
      <c r="U285" s="8">
        <v>0</v>
      </c>
      <c r="V285" s="8">
        <f t="shared" si="19"/>
        <v>0</v>
      </c>
    </row>
    <row r="286" spans="1:22" ht="12.75">
      <c r="A286" s="4" t="s">
        <v>556</v>
      </c>
      <c r="B286" s="4" t="s">
        <v>557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8">
        <v>0</v>
      </c>
      <c r="N286" s="8">
        <v>0</v>
      </c>
      <c r="O286" s="8">
        <v>0</v>
      </c>
      <c r="P286" s="8">
        <f t="shared" si="16"/>
        <v>0</v>
      </c>
      <c r="Q286" s="8">
        <f t="shared" si="17"/>
        <v>0</v>
      </c>
      <c r="S286" s="8">
        <v>0</v>
      </c>
      <c r="T286" s="8">
        <f t="shared" si="18"/>
        <v>0</v>
      </c>
      <c r="U286" s="8">
        <v>0</v>
      </c>
      <c r="V286" s="8">
        <f t="shared" si="19"/>
        <v>0</v>
      </c>
    </row>
    <row r="287" spans="1:22" ht="12.75">
      <c r="A287" s="4" t="s">
        <v>558</v>
      </c>
      <c r="B287" s="4" t="s">
        <v>559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8">
        <v>0</v>
      </c>
      <c r="N287" s="8">
        <v>0</v>
      </c>
      <c r="O287" s="8">
        <v>0</v>
      </c>
      <c r="P287" s="8">
        <f t="shared" si="16"/>
        <v>0</v>
      </c>
      <c r="Q287" s="8">
        <f t="shared" si="17"/>
        <v>0</v>
      </c>
      <c r="S287" s="8">
        <v>0</v>
      </c>
      <c r="T287" s="8">
        <f t="shared" si="18"/>
        <v>0</v>
      </c>
      <c r="U287" s="8">
        <v>0</v>
      </c>
      <c r="V287" s="8">
        <f t="shared" si="19"/>
        <v>0</v>
      </c>
    </row>
    <row r="288" spans="1:22" ht="12.75">
      <c r="A288" s="4" t="s">
        <v>560</v>
      </c>
      <c r="B288" s="4" t="s">
        <v>561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8">
        <v>0</v>
      </c>
      <c r="N288" s="8">
        <v>0</v>
      </c>
      <c r="O288" s="8">
        <v>0</v>
      </c>
      <c r="P288" s="8">
        <f t="shared" si="16"/>
        <v>0</v>
      </c>
      <c r="Q288" s="8">
        <f t="shared" si="17"/>
        <v>0</v>
      </c>
      <c r="S288" s="8">
        <v>0</v>
      </c>
      <c r="T288" s="8">
        <f t="shared" si="18"/>
        <v>0</v>
      </c>
      <c r="U288" s="8">
        <v>0</v>
      </c>
      <c r="V288" s="8">
        <f t="shared" si="19"/>
        <v>0</v>
      </c>
    </row>
    <row r="289" spans="1:22" ht="12.75">
      <c r="A289" s="4" t="s">
        <v>562</v>
      </c>
      <c r="B289" s="4" t="s">
        <v>563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8">
        <v>0</v>
      </c>
      <c r="N289" s="8">
        <v>0</v>
      </c>
      <c r="O289" s="8">
        <v>0</v>
      </c>
      <c r="P289" s="8">
        <f t="shared" si="16"/>
        <v>0</v>
      </c>
      <c r="Q289" s="8">
        <f t="shared" si="17"/>
        <v>0</v>
      </c>
      <c r="S289" s="8">
        <v>0</v>
      </c>
      <c r="T289" s="8">
        <f t="shared" si="18"/>
        <v>0</v>
      </c>
      <c r="U289" s="8">
        <v>0</v>
      </c>
      <c r="V289" s="8">
        <f t="shared" si="19"/>
        <v>0</v>
      </c>
    </row>
    <row r="290" spans="1:22" ht="12.75">
      <c r="A290" s="4" t="s">
        <v>564</v>
      </c>
      <c r="B290" s="4" t="s">
        <v>565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8">
        <v>0</v>
      </c>
      <c r="N290" s="8">
        <v>0</v>
      </c>
      <c r="O290" s="8">
        <v>0</v>
      </c>
      <c r="P290" s="8">
        <f t="shared" si="16"/>
        <v>0</v>
      </c>
      <c r="Q290" s="8">
        <f t="shared" si="17"/>
        <v>0</v>
      </c>
      <c r="S290" s="8">
        <v>0</v>
      </c>
      <c r="T290" s="8">
        <f t="shared" si="18"/>
        <v>0</v>
      </c>
      <c r="U290" s="8">
        <v>0</v>
      </c>
      <c r="V290" s="8">
        <f t="shared" si="19"/>
        <v>0</v>
      </c>
    </row>
    <row r="291" spans="1:22" ht="12.75">
      <c r="A291" s="4" t="s">
        <v>566</v>
      </c>
      <c r="B291" s="4" t="s">
        <v>567</v>
      </c>
      <c r="C291" s="7">
        <v>0</v>
      </c>
      <c r="D291" s="7">
        <v>-5832.3</v>
      </c>
      <c r="E291" s="7">
        <v>-5121.65</v>
      </c>
      <c r="F291" s="7">
        <v>-5258.88</v>
      </c>
      <c r="G291" s="7">
        <v>-5715.29</v>
      </c>
      <c r="H291" s="7">
        <v>-6308.35</v>
      </c>
      <c r="I291" s="7">
        <v>-6203.37</v>
      </c>
      <c r="J291" s="7">
        <v>-5821.57</v>
      </c>
      <c r="K291" s="7">
        <v>-5571.81</v>
      </c>
      <c r="L291" s="7">
        <v>-5073.69</v>
      </c>
      <c r="M291" s="8">
        <v>-5109.82</v>
      </c>
      <c r="N291" s="8">
        <v>-5179.54</v>
      </c>
      <c r="O291" s="8">
        <v>-5155.36</v>
      </c>
      <c r="P291" s="8">
        <f t="shared" si="16"/>
        <v>-66351.63</v>
      </c>
      <c r="Q291" s="8">
        <f t="shared" si="17"/>
        <v>-66351.63</v>
      </c>
      <c r="S291" s="8">
        <v>-66351.63</v>
      </c>
      <c r="T291" s="8">
        <f t="shared" si="18"/>
        <v>0</v>
      </c>
      <c r="U291" s="8">
        <v>-66351.63</v>
      </c>
      <c r="V291" s="8">
        <f t="shared" si="19"/>
        <v>0</v>
      </c>
    </row>
    <row r="292" spans="1:22" ht="12.75">
      <c r="A292" s="4" t="s">
        <v>568</v>
      </c>
      <c r="B292" s="4" t="s">
        <v>569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8">
        <v>0</v>
      </c>
      <c r="N292" s="8">
        <v>0</v>
      </c>
      <c r="O292" s="8">
        <v>0</v>
      </c>
      <c r="P292" s="8">
        <f t="shared" si="16"/>
        <v>0</v>
      </c>
      <c r="Q292" s="8">
        <f t="shared" si="17"/>
        <v>0</v>
      </c>
      <c r="S292" s="8">
        <v>0</v>
      </c>
      <c r="T292" s="8">
        <f t="shared" si="18"/>
        <v>0</v>
      </c>
      <c r="U292" s="8">
        <v>0</v>
      </c>
      <c r="V292" s="8">
        <f t="shared" si="19"/>
        <v>0</v>
      </c>
    </row>
    <row r="293" spans="1:22" ht="12.75">
      <c r="A293" s="4" t="s">
        <v>570</v>
      </c>
      <c r="B293" s="4" t="s">
        <v>571</v>
      </c>
      <c r="C293" s="7">
        <v>0</v>
      </c>
      <c r="D293" s="7">
        <v>-26356.16</v>
      </c>
      <c r="E293" s="7">
        <v>-23906.65</v>
      </c>
      <c r="F293" s="7">
        <v>-26211.72</v>
      </c>
      <c r="G293" s="7">
        <v>-25820.24</v>
      </c>
      <c r="H293" s="7">
        <v>-26790.56</v>
      </c>
      <c r="I293" s="7">
        <v>-25710.59</v>
      </c>
      <c r="J293" s="7">
        <v>-27013.51</v>
      </c>
      <c r="K293" s="7">
        <v>-27128.23</v>
      </c>
      <c r="L293" s="7">
        <v>-26027.39</v>
      </c>
      <c r="M293" s="8">
        <v>-27353.95</v>
      </c>
      <c r="N293" s="8">
        <v>-26583.99</v>
      </c>
      <c r="O293" s="8">
        <v>-27241.54</v>
      </c>
      <c r="P293" s="8">
        <f t="shared" si="16"/>
        <v>-316144.53</v>
      </c>
      <c r="Q293" s="8">
        <f t="shared" si="17"/>
        <v>-316144.53</v>
      </c>
      <c r="S293" s="8">
        <v>-316144.53</v>
      </c>
      <c r="T293" s="8">
        <f t="shared" si="18"/>
        <v>0</v>
      </c>
      <c r="U293" s="8">
        <v>-316144.53</v>
      </c>
      <c r="V293" s="8">
        <f t="shared" si="19"/>
        <v>0</v>
      </c>
    </row>
    <row r="294" spans="1:22" ht="12.75">
      <c r="A294" s="4" t="s">
        <v>572</v>
      </c>
      <c r="B294" s="4" t="s">
        <v>573</v>
      </c>
      <c r="C294" s="7">
        <v>0</v>
      </c>
      <c r="D294" s="7">
        <v>-28</v>
      </c>
      <c r="E294" s="7">
        <v>-24.5</v>
      </c>
      <c r="F294" s="7">
        <v>-24</v>
      </c>
      <c r="G294" s="7">
        <v>-28.25</v>
      </c>
      <c r="H294" s="7">
        <v>-22.75</v>
      </c>
      <c r="I294" s="7">
        <v>-29.75</v>
      </c>
      <c r="J294" s="7">
        <v>-34.75</v>
      </c>
      <c r="K294" s="7">
        <v>-29</v>
      </c>
      <c r="L294" s="7">
        <v>-30.25</v>
      </c>
      <c r="M294" s="8">
        <v>-35</v>
      </c>
      <c r="N294" s="8">
        <v>-681.26</v>
      </c>
      <c r="O294" s="8">
        <v>-17389.59</v>
      </c>
      <c r="P294" s="8">
        <f t="shared" si="16"/>
        <v>-18357.1</v>
      </c>
      <c r="Q294" s="8">
        <f t="shared" si="17"/>
        <v>-18357.1</v>
      </c>
      <c r="S294" s="8">
        <v>-18357.1</v>
      </c>
      <c r="T294" s="8">
        <f t="shared" si="18"/>
        <v>0</v>
      </c>
      <c r="U294" s="8">
        <v>-18357.1</v>
      </c>
      <c r="V294" s="8">
        <f t="shared" si="19"/>
        <v>0</v>
      </c>
    </row>
    <row r="295" spans="1:22" ht="12.75">
      <c r="A295" s="4" t="s">
        <v>574</v>
      </c>
      <c r="B295" s="4" t="s">
        <v>575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-24000</v>
      </c>
      <c r="K295" s="7">
        <v>0</v>
      </c>
      <c r="L295" s="7">
        <v>-6000</v>
      </c>
      <c r="M295" s="8">
        <v>-6750</v>
      </c>
      <c r="N295" s="8">
        <v>0</v>
      </c>
      <c r="O295" s="8">
        <v>-6000</v>
      </c>
      <c r="P295" s="8">
        <f t="shared" si="16"/>
        <v>-42750</v>
      </c>
      <c r="Q295" s="8">
        <f t="shared" si="17"/>
        <v>-42750</v>
      </c>
      <c r="S295" s="8">
        <v>-42750</v>
      </c>
      <c r="T295" s="8">
        <f t="shared" si="18"/>
        <v>0</v>
      </c>
      <c r="U295" s="8">
        <v>-42750</v>
      </c>
      <c r="V295" s="8">
        <f t="shared" si="19"/>
        <v>0</v>
      </c>
    </row>
    <row r="296" spans="1:22" ht="12.75">
      <c r="A296" s="4" t="s">
        <v>576</v>
      </c>
      <c r="B296" s="4" t="s">
        <v>577</v>
      </c>
      <c r="C296" s="7">
        <v>0</v>
      </c>
      <c r="D296" s="7">
        <v>20.35</v>
      </c>
      <c r="E296" s="7">
        <v>1630.65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8">
        <v>0</v>
      </c>
      <c r="N296" s="8">
        <v>0</v>
      </c>
      <c r="O296" s="8">
        <v>0</v>
      </c>
      <c r="P296" s="8">
        <f t="shared" si="16"/>
        <v>1651</v>
      </c>
      <c r="Q296" s="8">
        <f t="shared" si="17"/>
        <v>1651</v>
      </c>
      <c r="S296" s="8">
        <v>1651</v>
      </c>
      <c r="T296" s="8">
        <f t="shared" si="18"/>
        <v>0</v>
      </c>
      <c r="U296" s="8">
        <v>1651</v>
      </c>
      <c r="V296" s="8">
        <f t="shared" si="19"/>
        <v>0</v>
      </c>
    </row>
    <row r="297" spans="1:22" ht="12.75">
      <c r="A297" s="4" t="s">
        <v>578</v>
      </c>
      <c r="B297" s="4" t="s">
        <v>579</v>
      </c>
      <c r="C297" s="7">
        <v>0</v>
      </c>
      <c r="D297" s="7">
        <v>0</v>
      </c>
      <c r="E297" s="7">
        <v>0</v>
      </c>
      <c r="F297" s="7">
        <v>-203639.85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-26167.56</v>
      </c>
      <c r="M297" s="8">
        <v>0</v>
      </c>
      <c r="N297" s="8">
        <v>0</v>
      </c>
      <c r="O297" s="8">
        <v>-22186.88</v>
      </c>
      <c r="P297" s="8">
        <f t="shared" si="16"/>
        <v>-251994.29</v>
      </c>
      <c r="Q297" s="8">
        <f t="shared" si="17"/>
        <v>-251994.29</v>
      </c>
      <c r="S297" s="8">
        <v>-251994.29</v>
      </c>
      <c r="T297" s="8">
        <f t="shared" si="18"/>
        <v>0</v>
      </c>
      <c r="U297" s="8">
        <v>-251994.29</v>
      </c>
      <c r="V297" s="8">
        <f t="shared" si="19"/>
        <v>0</v>
      </c>
    </row>
    <row r="298" spans="1:22" ht="12.75">
      <c r="A298" s="4" t="s">
        <v>580</v>
      </c>
      <c r="B298" s="4" t="s">
        <v>581</v>
      </c>
      <c r="C298" s="7">
        <v>0</v>
      </c>
      <c r="D298" s="7">
        <v>200</v>
      </c>
      <c r="E298" s="7">
        <v>100</v>
      </c>
      <c r="F298" s="7">
        <v>200</v>
      </c>
      <c r="G298" s="7">
        <v>0</v>
      </c>
      <c r="H298" s="7">
        <v>100</v>
      </c>
      <c r="I298" s="7">
        <v>0</v>
      </c>
      <c r="J298" s="7">
        <v>0</v>
      </c>
      <c r="K298" s="7">
        <v>0</v>
      </c>
      <c r="L298" s="7">
        <v>0</v>
      </c>
      <c r="M298" s="8">
        <v>300</v>
      </c>
      <c r="N298" s="8">
        <v>1000</v>
      </c>
      <c r="O298" s="8">
        <v>15.39</v>
      </c>
      <c r="P298" s="8">
        <f t="shared" si="16"/>
        <v>1915.39</v>
      </c>
      <c r="Q298" s="8">
        <f t="shared" si="17"/>
        <v>1915.39</v>
      </c>
      <c r="S298" s="8">
        <v>1915.39</v>
      </c>
      <c r="T298" s="8">
        <f t="shared" si="18"/>
        <v>0</v>
      </c>
      <c r="U298" s="8">
        <v>1915.39</v>
      </c>
      <c r="V298" s="8">
        <f t="shared" si="19"/>
        <v>0</v>
      </c>
    </row>
    <row r="299" spans="1:22" ht="12.75">
      <c r="A299" s="4" t="s">
        <v>582</v>
      </c>
      <c r="B299" s="4" t="s">
        <v>583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8">
        <v>0</v>
      </c>
      <c r="N299" s="8">
        <v>0</v>
      </c>
      <c r="O299" s="8">
        <v>0</v>
      </c>
      <c r="P299" s="8">
        <f t="shared" si="16"/>
        <v>0</v>
      </c>
      <c r="Q299" s="8">
        <f t="shared" si="17"/>
        <v>0</v>
      </c>
      <c r="S299" s="8">
        <v>0</v>
      </c>
      <c r="T299" s="8">
        <f t="shared" si="18"/>
        <v>0</v>
      </c>
      <c r="U299" s="8">
        <v>0</v>
      </c>
      <c r="V299" s="8">
        <f t="shared" si="19"/>
        <v>0</v>
      </c>
    </row>
    <row r="300" spans="1:22" ht="12.75">
      <c r="A300" s="4" t="s">
        <v>584</v>
      </c>
      <c r="B300" s="4" t="s">
        <v>585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8">
        <v>0</v>
      </c>
      <c r="N300" s="8">
        <v>0</v>
      </c>
      <c r="O300" s="8">
        <v>0</v>
      </c>
      <c r="P300" s="8">
        <f t="shared" si="16"/>
        <v>0</v>
      </c>
      <c r="Q300" s="8">
        <f t="shared" si="17"/>
        <v>0</v>
      </c>
      <c r="S300" s="8">
        <v>0</v>
      </c>
      <c r="T300" s="8">
        <f t="shared" si="18"/>
        <v>0</v>
      </c>
      <c r="U300" s="8">
        <v>0</v>
      </c>
      <c r="V300" s="8">
        <f t="shared" si="19"/>
        <v>0</v>
      </c>
    </row>
    <row r="301" spans="1:22" ht="12.75">
      <c r="A301" s="4" t="s">
        <v>586</v>
      </c>
      <c r="B301" s="4" t="s">
        <v>587</v>
      </c>
      <c r="C301" s="7">
        <v>0</v>
      </c>
      <c r="D301" s="7">
        <v>52704.63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8">
        <v>0</v>
      </c>
      <c r="N301" s="8">
        <v>0</v>
      </c>
      <c r="O301" s="8">
        <v>0</v>
      </c>
      <c r="P301" s="8">
        <f t="shared" si="16"/>
        <v>52704.63</v>
      </c>
      <c r="Q301" s="8">
        <f t="shared" si="17"/>
        <v>52704.63</v>
      </c>
      <c r="S301" s="8">
        <v>52704.63</v>
      </c>
      <c r="T301" s="8">
        <f t="shared" si="18"/>
        <v>0</v>
      </c>
      <c r="U301" s="8">
        <v>52704.63</v>
      </c>
      <c r="V301" s="8">
        <f t="shared" si="19"/>
        <v>0</v>
      </c>
    </row>
    <row r="302" spans="1:22" ht="12.75">
      <c r="A302" s="4" t="s">
        <v>588</v>
      </c>
      <c r="B302" s="4" t="s">
        <v>589</v>
      </c>
      <c r="C302" s="7">
        <v>0</v>
      </c>
      <c r="D302" s="7">
        <v>69154.02</v>
      </c>
      <c r="E302" s="7">
        <v>62409.21</v>
      </c>
      <c r="F302" s="7">
        <v>69095.9</v>
      </c>
      <c r="G302" s="7">
        <v>66101.11</v>
      </c>
      <c r="H302" s="7">
        <v>68304.48</v>
      </c>
      <c r="I302" s="7">
        <v>66101.1</v>
      </c>
      <c r="J302" s="7">
        <v>67513.05</v>
      </c>
      <c r="K302" s="7">
        <v>67513.05</v>
      </c>
      <c r="L302" s="7">
        <v>65335.18</v>
      </c>
      <c r="M302" s="8">
        <v>66721.62</v>
      </c>
      <c r="N302" s="8">
        <v>64569.3</v>
      </c>
      <c r="O302" s="8">
        <v>71077.28</v>
      </c>
      <c r="P302" s="8">
        <f t="shared" si="16"/>
        <v>803895.3</v>
      </c>
      <c r="Q302" s="8">
        <f t="shared" si="17"/>
        <v>803895.3</v>
      </c>
      <c r="S302" s="8">
        <v>803895.3</v>
      </c>
      <c r="T302" s="8">
        <f t="shared" si="18"/>
        <v>0</v>
      </c>
      <c r="U302" s="8">
        <v>803895.3</v>
      </c>
      <c r="V302" s="8">
        <f t="shared" si="19"/>
        <v>0</v>
      </c>
    </row>
    <row r="303" spans="1:22" ht="12.75">
      <c r="A303" s="4" t="s">
        <v>590</v>
      </c>
      <c r="B303" s="4" t="s">
        <v>591</v>
      </c>
      <c r="C303" s="7">
        <v>0</v>
      </c>
      <c r="D303" s="7">
        <v>12373.86</v>
      </c>
      <c r="E303" s="7">
        <v>47621.05</v>
      </c>
      <c r="F303" s="7">
        <v>52454.71</v>
      </c>
      <c r="G303" s="7">
        <v>50711.69</v>
      </c>
      <c r="H303" s="7">
        <v>52283.6</v>
      </c>
      <c r="I303" s="7">
        <v>50486.65</v>
      </c>
      <c r="J303" s="7">
        <v>52058.24</v>
      </c>
      <c r="K303" s="7">
        <v>51972.13</v>
      </c>
      <c r="L303" s="7">
        <v>50188.58</v>
      </c>
      <c r="M303" s="8">
        <v>51741.11</v>
      </c>
      <c r="N303" s="8">
        <v>50001.96</v>
      </c>
      <c r="O303" s="8">
        <v>51499.69</v>
      </c>
      <c r="P303" s="8">
        <f t="shared" si="16"/>
        <v>573393.27</v>
      </c>
      <c r="Q303" s="8">
        <f t="shared" si="17"/>
        <v>573393.27</v>
      </c>
      <c r="S303" s="8">
        <v>573393.27</v>
      </c>
      <c r="T303" s="8">
        <f t="shared" si="18"/>
        <v>0</v>
      </c>
      <c r="U303" s="8">
        <v>573393.27</v>
      </c>
      <c r="V303" s="8">
        <f t="shared" si="19"/>
        <v>0</v>
      </c>
    </row>
    <row r="304" spans="1:22" ht="12.75">
      <c r="A304" s="4" t="s">
        <v>592</v>
      </c>
      <c r="B304" s="4" t="s">
        <v>593</v>
      </c>
      <c r="C304" s="7">
        <v>0</v>
      </c>
      <c r="D304" s="7">
        <v>60847.48</v>
      </c>
      <c r="E304" s="7">
        <v>54894.59</v>
      </c>
      <c r="F304" s="7">
        <v>60302.78</v>
      </c>
      <c r="G304" s="7">
        <v>58030.28</v>
      </c>
      <c r="H304" s="7">
        <v>59596.83</v>
      </c>
      <c r="I304" s="7">
        <v>57258.31</v>
      </c>
      <c r="J304" s="7">
        <v>58808.14</v>
      </c>
      <c r="K304" s="7">
        <v>58468.13</v>
      </c>
      <c r="L304" s="7">
        <v>56235.92</v>
      </c>
      <c r="M304" s="8">
        <v>57746.34</v>
      </c>
      <c r="N304" s="8">
        <v>55544.33</v>
      </c>
      <c r="O304" s="8">
        <v>57027.95</v>
      </c>
      <c r="P304" s="8">
        <f t="shared" si="16"/>
        <v>694761.08</v>
      </c>
      <c r="Q304" s="8">
        <f t="shared" si="17"/>
        <v>694761.08</v>
      </c>
      <c r="S304" s="8">
        <v>694761.08</v>
      </c>
      <c r="T304" s="8">
        <f t="shared" si="18"/>
        <v>0</v>
      </c>
      <c r="U304" s="8">
        <v>694761.08</v>
      </c>
      <c r="V304" s="8">
        <f t="shared" si="19"/>
        <v>0</v>
      </c>
    </row>
    <row r="305" spans="1:22" ht="12.75">
      <c r="A305" s="4" t="s">
        <v>594</v>
      </c>
      <c r="B305" s="4" t="s">
        <v>595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8">
        <v>0</v>
      </c>
      <c r="N305" s="8">
        <v>0</v>
      </c>
      <c r="O305" s="8">
        <v>0</v>
      </c>
      <c r="P305" s="8">
        <f t="shared" si="16"/>
        <v>0</v>
      </c>
      <c r="Q305" s="8">
        <f t="shared" si="17"/>
        <v>0</v>
      </c>
      <c r="S305" s="8">
        <v>0</v>
      </c>
      <c r="T305" s="8">
        <f t="shared" si="18"/>
        <v>0</v>
      </c>
      <c r="U305" s="8">
        <v>0</v>
      </c>
      <c r="V305" s="8">
        <f t="shared" si="19"/>
        <v>0</v>
      </c>
    </row>
    <row r="306" spans="1:22" ht="12.75">
      <c r="A306" s="4" t="s">
        <v>596</v>
      </c>
      <c r="B306" s="4" t="s">
        <v>597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229.17</v>
      </c>
      <c r="L306" s="7">
        <v>373.57</v>
      </c>
      <c r="M306" s="8">
        <v>916.66</v>
      </c>
      <c r="N306" s="8">
        <v>305.56</v>
      </c>
      <c r="O306" s="8">
        <v>397.63</v>
      </c>
      <c r="P306" s="8">
        <f t="shared" si="16"/>
        <v>2222.59</v>
      </c>
      <c r="Q306" s="8">
        <f t="shared" si="17"/>
        <v>2222.59</v>
      </c>
      <c r="S306" s="8">
        <v>2222.59</v>
      </c>
      <c r="T306" s="8">
        <f t="shared" si="18"/>
        <v>0</v>
      </c>
      <c r="U306" s="8">
        <v>2222.59</v>
      </c>
      <c r="V306" s="8">
        <f t="shared" si="19"/>
        <v>0</v>
      </c>
    </row>
    <row r="307" spans="1:22" ht="12.75">
      <c r="A307" s="4" t="s">
        <v>598</v>
      </c>
      <c r="B307" s="4" t="s">
        <v>599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8">
        <v>0</v>
      </c>
      <c r="N307" s="8">
        <v>0</v>
      </c>
      <c r="O307" s="8">
        <v>0</v>
      </c>
      <c r="P307" s="8">
        <f t="shared" si="16"/>
        <v>0</v>
      </c>
      <c r="Q307" s="8">
        <f t="shared" si="17"/>
        <v>0</v>
      </c>
      <c r="S307" s="8">
        <v>0</v>
      </c>
      <c r="T307" s="8">
        <f t="shared" si="18"/>
        <v>0</v>
      </c>
      <c r="U307" s="8">
        <v>0</v>
      </c>
      <c r="V307" s="8">
        <f t="shared" si="19"/>
        <v>0</v>
      </c>
    </row>
    <row r="308" spans="1:22" ht="12.75">
      <c r="A308" s="4" t="s">
        <v>600</v>
      </c>
      <c r="B308" s="4" t="s">
        <v>601</v>
      </c>
      <c r="C308" s="7">
        <v>0</v>
      </c>
      <c r="D308" s="7">
        <v>1183.24</v>
      </c>
      <c r="E308" s="7">
        <v>1175.7</v>
      </c>
      <c r="F308" s="7">
        <v>1194.57</v>
      </c>
      <c r="G308" s="7">
        <v>1203.42</v>
      </c>
      <c r="H308" s="7">
        <v>1190.28</v>
      </c>
      <c r="I308" s="7">
        <v>1193.79</v>
      </c>
      <c r="J308" s="7">
        <v>1202.23</v>
      </c>
      <c r="K308" s="7">
        <v>1208.93</v>
      </c>
      <c r="L308" s="7">
        <v>1223.78</v>
      </c>
      <c r="M308" s="8">
        <v>1241.81</v>
      </c>
      <c r="N308" s="8">
        <v>1249.5</v>
      </c>
      <c r="O308" s="8">
        <v>1904.93</v>
      </c>
      <c r="P308" s="8">
        <f t="shared" si="16"/>
        <v>15172.18</v>
      </c>
      <c r="Q308" s="8">
        <f t="shared" si="17"/>
        <v>15172.18</v>
      </c>
      <c r="S308" s="8">
        <v>15172.18</v>
      </c>
      <c r="T308" s="8">
        <f t="shared" si="18"/>
        <v>0</v>
      </c>
      <c r="U308" s="8">
        <v>15172.18</v>
      </c>
      <c r="V308" s="8">
        <f t="shared" si="19"/>
        <v>0</v>
      </c>
    </row>
    <row r="309" spans="1:22" ht="12.75">
      <c r="A309" s="4" t="s">
        <v>602</v>
      </c>
      <c r="B309" s="4" t="s">
        <v>603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8">
        <v>0</v>
      </c>
      <c r="N309" s="8">
        <v>0</v>
      </c>
      <c r="O309" s="8">
        <v>0</v>
      </c>
      <c r="P309" s="8">
        <f t="shared" si="16"/>
        <v>0</v>
      </c>
      <c r="Q309" s="8">
        <f t="shared" si="17"/>
        <v>0</v>
      </c>
      <c r="S309" s="8">
        <v>0</v>
      </c>
      <c r="T309" s="8">
        <f t="shared" si="18"/>
        <v>0</v>
      </c>
      <c r="U309" s="8">
        <v>0</v>
      </c>
      <c r="V309" s="8">
        <f t="shared" si="19"/>
        <v>0</v>
      </c>
    </row>
    <row r="310" spans="1:22" ht="12.75">
      <c r="A310" s="4" t="s">
        <v>604</v>
      </c>
      <c r="B310" s="4" t="s">
        <v>605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8">
        <v>0</v>
      </c>
      <c r="N310" s="8">
        <v>0</v>
      </c>
      <c r="O310" s="8">
        <v>0</v>
      </c>
      <c r="P310" s="8">
        <f t="shared" si="16"/>
        <v>0</v>
      </c>
      <c r="Q310" s="8">
        <f t="shared" si="17"/>
        <v>0</v>
      </c>
      <c r="S310" s="8">
        <v>0</v>
      </c>
      <c r="T310" s="8">
        <f t="shared" si="18"/>
        <v>0</v>
      </c>
      <c r="U310" s="8">
        <v>0</v>
      </c>
      <c r="V310" s="8">
        <f t="shared" si="19"/>
        <v>0</v>
      </c>
    </row>
    <row r="311" spans="1:22" ht="12.75">
      <c r="A311" s="4" t="s">
        <v>606</v>
      </c>
      <c r="B311" s="4" t="s">
        <v>607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8">
        <v>0</v>
      </c>
      <c r="N311" s="8">
        <v>0</v>
      </c>
      <c r="O311" s="8">
        <v>0</v>
      </c>
      <c r="P311" s="8">
        <f t="shared" si="16"/>
        <v>0</v>
      </c>
      <c r="Q311" s="8">
        <f t="shared" si="17"/>
        <v>0</v>
      </c>
      <c r="S311" s="8"/>
      <c r="T311" s="8"/>
      <c r="U311" s="8"/>
      <c r="V311" s="8"/>
    </row>
    <row r="312" spans="1:22" ht="12.75">
      <c r="A312" s="4" t="s">
        <v>608</v>
      </c>
      <c r="B312" s="4" t="s">
        <v>609</v>
      </c>
      <c r="C312" s="7">
        <v>0</v>
      </c>
      <c r="D312" s="7">
        <v>-4462213.63</v>
      </c>
      <c r="E312" s="7">
        <v>-3002217.04</v>
      </c>
      <c r="F312" s="7">
        <v>-3088941.65</v>
      </c>
      <c r="G312" s="7">
        <v>-2472805.5</v>
      </c>
      <c r="H312" s="7">
        <v>-2822551.65</v>
      </c>
      <c r="I312" s="7">
        <v>-4018757.52</v>
      </c>
      <c r="J312" s="7">
        <v>-5060381.97</v>
      </c>
      <c r="K312" s="7">
        <v>-4201516.56</v>
      </c>
      <c r="L312" s="7">
        <v>-2814125.95</v>
      </c>
      <c r="M312" s="8">
        <v>-2692388.86</v>
      </c>
      <c r="N312" s="8">
        <v>-3233273.87</v>
      </c>
      <c r="O312" s="8">
        <v>-4446929.75</v>
      </c>
      <c r="P312" s="8">
        <f t="shared" si="16"/>
        <v>-42316103.949999996</v>
      </c>
      <c r="Q312" s="8">
        <f t="shared" si="17"/>
        <v>-42316103.949999996</v>
      </c>
      <c r="S312" s="8"/>
      <c r="T312" s="8"/>
      <c r="U312" s="8"/>
      <c r="V312" s="8"/>
    </row>
    <row r="313" spans="1:22" ht="12.75">
      <c r="A313" s="4" t="s">
        <v>610</v>
      </c>
      <c r="B313" s="4" t="s">
        <v>611</v>
      </c>
      <c r="C313" s="7">
        <v>0</v>
      </c>
      <c r="D313" s="7">
        <v>-4.2</v>
      </c>
      <c r="E313" s="7">
        <v>-4.2</v>
      </c>
      <c r="F313" s="7">
        <v>-4.2</v>
      </c>
      <c r="G313" s="7">
        <v>-4.2</v>
      </c>
      <c r="H313" s="7">
        <v>-4.2</v>
      </c>
      <c r="I313" s="7">
        <v>-4.2</v>
      </c>
      <c r="J313" s="7">
        <v>-4.2</v>
      </c>
      <c r="K313" s="7">
        <v>-4.2</v>
      </c>
      <c r="L313" s="7">
        <v>-4.2</v>
      </c>
      <c r="M313" s="8">
        <v>-18.9</v>
      </c>
      <c r="N313" s="8">
        <v>-5.25</v>
      </c>
      <c r="O313" s="8">
        <v>-5.25</v>
      </c>
      <c r="P313" s="8">
        <f t="shared" si="16"/>
        <v>-67.2</v>
      </c>
      <c r="Q313" s="8">
        <f t="shared" si="17"/>
        <v>-67.2</v>
      </c>
      <c r="S313" s="8"/>
      <c r="T313" s="8"/>
      <c r="U313" s="8"/>
      <c r="V313" s="8"/>
    </row>
    <row r="314" spans="1:22" ht="12.75">
      <c r="A314" s="4" t="s">
        <v>612</v>
      </c>
      <c r="B314" s="4" t="s">
        <v>613</v>
      </c>
      <c r="C314" s="7">
        <v>0</v>
      </c>
      <c r="D314" s="7">
        <v>-660.69</v>
      </c>
      <c r="E314" s="7">
        <v>82.51</v>
      </c>
      <c r="F314" s="7">
        <v>-136.2</v>
      </c>
      <c r="G314" s="7">
        <v>-223.44</v>
      </c>
      <c r="H314" s="7">
        <v>-200.56</v>
      </c>
      <c r="I314" s="7">
        <v>-2450.08</v>
      </c>
      <c r="J314" s="7">
        <v>-4340.61</v>
      </c>
      <c r="K314" s="7">
        <v>-3598.61</v>
      </c>
      <c r="L314" s="7">
        <v>-197.55</v>
      </c>
      <c r="M314" s="8">
        <v>-184.5</v>
      </c>
      <c r="N314" s="8">
        <v>-210.96</v>
      </c>
      <c r="O314" s="8">
        <v>-1119.59</v>
      </c>
      <c r="P314" s="8">
        <f t="shared" si="16"/>
        <v>-13240.279999999999</v>
      </c>
      <c r="Q314" s="8">
        <f t="shared" si="17"/>
        <v>-13240.279999999999</v>
      </c>
      <c r="S314" s="8"/>
      <c r="T314" s="8"/>
      <c r="U314" s="8"/>
      <c r="V314" s="8"/>
    </row>
    <row r="315" spans="1:22" ht="12.75">
      <c r="A315" s="4" t="s">
        <v>614</v>
      </c>
      <c r="B315" s="4" t="s">
        <v>615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8">
        <v>0</v>
      </c>
      <c r="N315" s="8">
        <v>0</v>
      </c>
      <c r="O315" s="8">
        <v>0</v>
      </c>
      <c r="P315" s="8">
        <f t="shared" si="16"/>
        <v>0</v>
      </c>
      <c r="Q315" s="8">
        <f t="shared" si="17"/>
        <v>0</v>
      </c>
      <c r="S315" s="8"/>
      <c r="T315" s="8"/>
      <c r="U315" s="8"/>
      <c r="V315" s="8"/>
    </row>
    <row r="316" spans="1:22" ht="12.75">
      <c r="A316" s="4" t="s">
        <v>616</v>
      </c>
      <c r="B316" s="4" t="s">
        <v>617</v>
      </c>
      <c r="C316" s="7">
        <v>0</v>
      </c>
      <c r="D316" s="7">
        <v>-1860372.79</v>
      </c>
      <c r="E316" s="7">
        <v>-1597512.11</v>
      </c>
      <c r="F316" s="7">
        <v>-1756488.11</v>
      </c>
      <c r="G316" s="7">
        <v>-1513517.91</v>
      </c>
      <c r="H316" s="7">
        <v>-1746022.52</v>
      </c>
      <c r="I316" s="7">
        <v>-1953875.21</v>
      </c>
      <c r="J316" s="7">
        <v>-2061442.35</v>
      </c>
      <c r="K316" s="7">
        <v>-1977137.22</v>
      </c>
      <c r="L316" s="7">
        <v>-1856417.81</v>
      </c>
      <c r="M316" s="8">
        <v>-1768005.76</v>
      </c>
      <c r="N316" s="8">
        <v>-1714959.24</v>
      </c>
      <c r="O316" s="8">
        <v>-2005792.82</v>
      </c>
      <c r="P316" s="8">
        <f t="shared" si="16"/>
        <v>-21811543.85</v>
      </c>
      <c r="Q316" s="8">
        <f t="shared" si="17"/>
        <v>-21811543.85</v>
      </c>
      <c r="S316" s="8"/>
      <c r="T316" s="8"/>
      <c r="U316" s="8"/>
      <c r="V316" s="8"/>
    </row>
    <row r="317" spans="1:23" ht="12.75">
      <c r="A317" s="4" t="s">
        <v>618</v>
      </c>
      <c r="B317" s="4" t="s">
        <v>619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8">
        <v>-3.15</v>
      </c>
      <c r="N317" s="8">
        <v>-3.15</v>
      </c>
      <c r="O317" s="8">
        <v>-3.15</v>
      </c>
      <c r="P317" s="8">
        <f t="shared" si="16"/>
        <v>-9.45</v>
      </c>
      <c r="Q317" s="8">
        <f t="shared" si="17"/>
        <v>-9.45</v>
      </c>
      <c r="R317" s="9"/>
      <c r="S317" s="8"/>
      <c r="T317" s="8"/>
      <c r="U317" s="8"/>
      <c r="V317" s="8"/>
      <c r="W317" s="8"/>
    </row>
    <row r="318" spans="1:23" ht="12.75">
      <c r="A318" s="4" t="s">
        <v>620</v>
      </c>
      <c r="B318" s="4" t="s">
        <v>621</v>
      </c>
      <c r="C318" s="7">
        <v>0</v>
      </c>
      <c r="D318" s="7">
        <v>-476472.58</v>
      </c>
      <c r="E318" s="7">
        <v>-457898.61</v>
      </c>
      <c r="F318" s="7">
        <v>-379896.99</v>
      </c>
      <c r="G318" s="7">
        <v>-369970.55</v>
      </c>
      <c r="H318" s="7">
        <v>-400087.28</v>
      </c>
      <c r="I318" s="7">
        <v>-376440.04</v>
      </c>
      <c r="J318" s="7">
        <v>-364740.28</v>
      </c>
      <c r="K318" s="7">
        <v>-366757.09</v>
      </c>
      <c r="L318" s="7">
        <v>-353738.47</v>
      </c>
      <c r="M318" s="8">
        <v>-344563.93</v>
      </c>
      <c r="N318" s="8">
        <v>-353774.26</v>
      </c>
      <c r="O318" s="8">
        <v>-344039.19</v>
      </c>
      <c r="P318" s="8">
        <f t="shared" si="16"/>
        <v>-4588379.2700000005</v>
      </c>
      <c r="Q318" s="8">
        <f t="shared" si="17"/>
        <v>-4588379.2700000005</v>
      </c>
      <c r="R318" s="9"/>
      <c r="S318" s="8"/>
      <c r="T318" s="8"/>
      <c r="U318" s="8"/>
      <c r="V318" s="8"/>
      <c r="W318" s="8"/>
    </row>
    <row r="319" spans="1:23" ht="12.75">
      <c r="A319" s="4" t="s">
        <v>622</v>
      </c>
      <c r="B319" s="4" t="s">
        <v>623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8">
        <v>0</v>
      </c>
      <c r="N319" s="8">
        <v>0</v>
      </c>
      <c r="O319" s="8">
        <v>0</v>
      </c>
      <c r="P319" s="8">
        <f t="shared" si="16"/>
        <v>0</v>
      </c>
      <c r="Q319" s="8">
        <f t="shared" si="17"/>
        <v>0</v>
      </c>
      <c r="R319" s="9"/>
      <c r="S319" s="8"/>
      <c r="T319" s="8"/>
      <c r="U319" s="8"/>
      <c r="V319" s="8"/>
      <c r="W319" s="8"/>
    </row>
    <row r="320" spans="1:23" ht="12.75">
      <c r="A320" s="4" t="s">
        <v>624</v>
      </c>
      <c r="B320" s="4" t="s">
        <v>625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8">
        <v>0</v>
      </c>
      <c r="N320" s="8">
        <v>0</v>
      </c>
      <c r="O320" s="8">
        <v>0</v>
      </c>
      <c r="P320" s="8">
        <f t="shared" si="16"/>
        <v>0</v>
      </c>
      <c r="Q320" s="8">
        <f t="shared" si="17"/>
        <v>0</v>
      </c>
      <c r="R320" s="9"/>
      <c r="S320" s="8"/>
      <c r="T320" s="8"/>
      <c r="U320" s="8"/>
      <c r="V320" s="8"/>
      <c r="W320" s="8"/>
    </row>
    <row r="321" spans="1:23" ht="12.75">
      <c r="A321" s="4" t="s">
        <v>626</v>
      </c>
      <c r="B321" s="4" t="s">
        <v>627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8">
        <v>0</v>
      </c>
      <c r="N321" s="8">
        <v>0</v>
      </c>
      <c r="O321" s="8">
        <v>0</v>
      </c>
      <c r="P321" s="8">
        <f t="shared" si="16"/>
        <v>0</v>
      </c>
      <c r="Q321" s="8">
        <f t="shared" si="17"/>
        <v>0</v>
      </c>
      <c r="R321" s="9"/>
      <c r="S321" s="8"/>
      <c r="T321" s="8"/>
      <c r="U321" s="8"/>
      <c r="V321" s="8"/>
      <c r="W321" s="8"/>
    </row>
    <row r="322" spans="1:23" ht="12.75">
      <c r="A322" s="4" t="s">
        <v>628</v>
      </c>
      <c r="B322" s="4" t="s">
        <v>629</v>
      </c>
      <c r="C322" s="7">
        <v>0</v>
      </c>
      <c r="D322" s="7">
        <v>-7068.94</v>
      </c>
      <c r="E322" s="7">
        <v>-8653.38</v>
      </c>
      <c r="F322" s="7">
        <v>-12522.19</v>
      </c>
      <c r="G322" s="7">
        <v>-12716.59</v>
      </c>
      <c r="H322" s="7">
        <v>-8801.3</v>
      </c>
      <c r="I322" s="7">
        <v>-12772.06</v>
      </c>
      <c r="J322" s="7">
        <v>-8433.43</v>
      </c>
      <c r="K322" s="7">
        <v>-9543.06</v>
      </c>
      <c r="L322" s="7">
        <v>-10297.42</v>
      </c>
      <c r="M322" s="8">
        <v>-9036.88</v>
      </c>
      <c r="N322" s="8">
        <v>-15424.24</v>
      </c>
      <c r="O322" s="8">
        <v>-12316.16</v>
      </c>
      <c r="P322" s="8">
        <f t="shared" si="16"/>
        <v>-127585.65000000002</v>
      </c>
      <c r="Q322" s="8">
        <f t="shared" si="17"/>
        <v>-127585.65000000002</v>
      </c>
      <c r="R322" s="9"/>
      <c r="S322" s="8"/>
      <c r="T322" s="8"/>
      <c r="U322" s="8"/>
      <c r="V322" s="8"/>
      <c r="W322" s="8"/>
    </row>
    <row r="323" spans="1:23" ht="12.75">
      <c r="A323" s="4" t="s">
        <v>630</v>
      </c>
      <c r="B323" s="4" t="s">
        <v>631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8">
        <v>0</v>
      </c>
      <c r="N323" s="8">
        <v>0</v>
      </c>
      <c r="O323" s="8">
        <v>0</v>
      </c>
      <c r="P323" s="8">
        <f t="shared" si="16"/>
        <v>0</v>
      </c>
      <c r="Q323" s="8">
        <f t="shared" si="17"/>
        <v>0</v>
      </c>
      <c r="R323" s="9"/>
      <c r="S323" s="8"/>
      <c r="T323" s="8"/>
      <c r="U323" s="8"/>
      <c r="V323" s="8"/>
      <c r="W323" s="8"/>
    </row>
    <row r="324" spans="1:23" ht="12.75">
      <c r="A324" s="4" t="s">
        <v>632</v>
      </c>
      <c r="B324" s="4" t="s">
        <v>633</v>
      </c>
      <c r="C324" s="7">
        <v>0</v>
      </c>
      <c r="D324" s="7">
        <v>-54175.2</v>
      </c>
      <c r="E324" s="7">
        <v>-45591.13</v>
      </c>
      <c r="F324" s="7">
        <v>-51369.88</v>
      </c>
      <c r="G324" s="7">
        <v>-47294.82</v>
      </c>
      <c r="H324" s="7">
        <v>-54136.62</v>
      </c>
      <c r="I324" s="7">
        <v>-77678.53</v>
      </c>
      <c r="J324" s="7">
        <v>-97633.14</v>
      </c>
      <c r="K324" s="7">
        <v>-83556.26</v>
      </c>
      <c r="L324" s="7">
        <v>-64708</v>
      </c>
      <c r="M324" s="8">
        <v>-54487.46</v>
      </c>
      <c r="N324" s="8">
        <v>-50308.32</v>
      </c>
      <c r="O324" s="8">
        <v>-57110.08</v>
      </c>
      <c r="P324" s="8">
        <f t="shared" si="16"/>
        <v>-738049.44</v>
      </c>
      <c r="Q324" s="8">
        <f t="shared" si="17"/>
        <v>-738049.44</v>
      </c>
      <c r="R324" s="9"/>
      <c r="S324" s="8"/>
      <c r="T324" s="8"/>
      <c r="U324" s="8"/>
      <c r="V324" s="8"/>
      <c r="W324" s="8"/>
    </row>
    <row r="325" spans="1:23" ht="12.75">
      <c r="A325" s="4" t="s">
        <v>634</v>
      </c>
      <c r="B325" s="4" t="s">
        <v>635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8">
        <v>0</v>
      </c>
      <c r="N325" s="8">
        <v>0</v>
      </c>
      <c r="O325" s="8">
        <v>0</v>
      </c>
      <c r="P325" s="8">
        <f t="shared" si="16"/>
        <v>0</v>
      </c>
      <c r="Q325" s="8">
        <f t="shared" si="17"/>
        <v>0</v>
      </c>
      <c r="R325" s="9"/>
      <c r="S325" s="8"/>
      <c r="T325" s="8"/>
      <c r="U325" s="8"/>
      <c r="V325" s="8"/>
      <c r="W325" s="8"/>
    </row>
    <row r="326" spans="1:23" ht="12.75">
      <c r="A326" s="4" t="s">
        <v>636</v>
      </c>
      <c r="B326" s="4" t="s">
        <v>637</v>
      </c>
      <c r="C326" s="7">
        <v>0</v>
      </c>
      <c r="D326" s="7">
        <v>-48240.7</v>
      </c>
      <c r="E326" s="7">
        <v>-36733.46</v>
      </c>
      <c r="F326" s="7">
        <v>-49701.2</v>
      </c>
      <c r="G326" s="7">
        <v>-39596.24</v>
      </c>
      <c r="H326" s="7">
        <v>-29716.74</v>
      </c>
      <c r="I326" s="7">
        <v>-35828.77</v>
      </c>
      <c r="J326" s="7">
        <v>-44460.99</v>
      </c>
      <c r="K326" s="7">
        <v>-47547.92</v>
      </c>
      <c r="L326" s="7">
        <v>-46464.97</v>
      </c>
      <c r="M326" s="8">
        <v>-38153.2</v>
      </c>
      <c r="N326" s="8">
        <v>-32477.68</v>
      </c>
      <c r="O326" s="8">
        <v>-36738.31</v>
      </c>
      <c r="P326" s="8">
        <f t="shared" si="16"/>
        <v>-485660.18</v>
      </c>
      <c r="Q326" s="8">
        <f t="shared" si="17"/>
        <v>-485660.18</v>
      </c>
      <c r="R326" s="9"/>
      <c r="S326" s="8"/>
      <c r="T326" s="8"/>
      <c r="U326" s="8"/>
      <c r="V326" s="8"/>
      <c r="W326" s="8"/>
    </row>
    <row r="327" spans="1:23" ht="12.75">
      <c r="A327" s="4" t="s">
        <v>638</v>
      </c>
      <c r="B327" s="4" t="s">
        <v>639</v>
      </c>
      <c r="C327" s="7">
        <v>0</v>
      </c>
      <c r="D327" s="7">
        <v>-8275</v>
      </c>
      <c r="E327" s="7">
        <v>-9085</v>
      </c>
      <c r="F327" s="7">
        <v>-10125</v>
      </c>
      <c r="G327" s="7">
        <v>-8050</v>
      </c>
      <c r="H327" s="7">
        <v>-12450</v>
      </c>
      <c r="I327" s="7">
        <v>-12125</v>
      </c>
      <c r="J327" s="7">
        <v>-11275</v>
      </c>
      <c r="K327" s="7">
        <v>-14050</v>
      </c>
      <c r="L327" s="7">
        <v>-10300</v>
      </c>
      <c r="M327" s="8">
        <v>-12275</v>
      </c>
      <c r="N327" s="8">
        <v>-11025</v>
      </c>
      <c r="O327" s="8">
        <v>-7450</v>
      </c>
      <c r="P327" s="8">
        <f t="shared" si="16"/>
        <v>-126485</v>
      </c>
      <c r="Q327" s="8">
        <f t="shared" si="17"/>
        <v>-126485</v>
      </c>
      <c r="R327" s="9"/>
      <c r="S327" s="8"/>
      <c r="T327" s="8"/>
      <c r="U327" s="8"/>
      <c r="V327" s="8"/>
      <c r="W327" s="8"/>
    </row>
    <row r="328" spans="1:23" ht="12.75">
      <c r="A328" s="4" t="s">
        <v>640</v>
      </c>
      <c r="B328" s="4" t="s">
        <v>641</v>
      </c>
      <c r="C328" s="7">
        <v>0</v>
      </c>
      <c r="D328" s="7">
        <v>-1165</v>
      </c>
      <c r="E328" s="7">
        <v>-2605</v>
      </c>
      <c r="F328" s="7">
        <v>-4900</v>
      </c>
      <c r="G328" s="7">
        <v>-840</v>
      </c>
      <c r="H328" s="7">
        <v>-5580</v>
      </c>
      <c r="I328" s="7">
        <v>-3325</v>
      </c>
      <c r="J328" s="7">
        <v>-1040</v>
      </c>
      <c r="K328" s="7">
        <v>-5970</v>
      </c>
      <c r="L328" s="7">
        <v>-2040</v>
      </c>
      <c r="M328" s="8">
        <v>-4260</v>
      </c>
      <c r="N328" s="8">
        <v>-1840</v>
      </c>
      <c r="O328" s="8">
        <v>-1180</v>
      </c>
      <c r="P328" s="8">
        <f t="shared" si="16"/>
        <v>-34745</v>
      </c>
      <c r="Q328" s="8">
        <f t="shared" si="17"/>
        <v>-34745</v>
      </c>
      <c r="R328" s="9"/>
      <c r="S328" s="8"/>
      <c r="T328" s="8"/>
      <c r="U328" s="8"/>
      <c r="V328" s="8"/>
      <c r="W328" s="8"/>
    </row>
    <row r="329" spans="1:23" ht="12.75">
      <c r="A329" s="4" t="s">
        <v>642</v>
      </c>
      <c r="B329" s="4" t="s">
        <v>643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8">
        <v>0</v>
      </c>
      <c r="N329" s="8">
        <v>0</v>
      </c>
      <c r="O329" s="8">
        <v>0</v>
      </c>
      <c r="P329" s="8">
        <f aca="true" t="shared" si="20" ref="P329:P392">SUM(D329:O329)</f>
        <v>0</v>
      </c>
      <c r="Q329" s="8">
        <f aca="true" t="shared" si="21" ref="Q329:Q392">+C329+P329</f>
        <v>0</v>
      </c>
      <c r="R329" s="9"/>
      <c r="S329" s="8"/>
      <c r="T329" s="8"/>
      <c r="U329" s="8"/>
      <c r="V329" s="8"/>
      <c r="W329" s="8"/>
    </row>
    <row r="330" spans="1:23" ht="12.75">
      <c r="A330" s="4" t="s">
        <v>644</v>
      </c>
      <c r="B330" s="4" t="s">
        <v>645</v>
      </c>
      <c r="C330" s="7">
        <v>0</v>
      </c>
      <c r="D330" s="7">
        <v>-575</v>
      </c>
      <c r="E330" s="7">
        <v>-1325</v>
      </c>
      <c r="F330" s="7">
        <v>-1175</v>
      </c>
      <c r="G330" s="7">
        <v>-500</v>
      </c>
      <c r="H330" s="7">
        <v>-2050</v>
      </c>
      <c r="I330" s="7">
        <v>-1225</v>
      </c>
      <c r="J330" s="7">
        <v>-445</v>
      </c>
      <c r="K330" s="7">
        <v>-1850</v>
      </c>
      <c r="L330" s="7">
        <v>-775</v>
      </c>
      <c r="M330" s="8">
        <v>-2175</v>
      </c>
      <c r="N330" s="8">
        <v>-875</v>
      </c>
      <c r="O330" s="8">
        <v>-625</v>
      </c>
      <c r="P330" s="8">
        <f t="shared" si="20"/>
        <v>-13595</v>
      </c>
      <c r="Q330" s="8">
        <f t="shared" si="21"/>
        <v>-13595</v>
      </c>
      <c r="R330" s="9"/>
      <c r="S330" s="8"/>
      <c r="T330" s="8"/>
      <c r="U330" s="8"/>
      <c r="V330" s="8"/>
      <c r="W330" s="8"/>
    </row>
    <row r="331" spans="1:23" ht="12.75">
      <c r="A331" s="4" t="s">
        <v>646</v>
      </c>
      <c r="B331" s="4" t="s">
        <v>647</v>
      </c>
      <c r="C331" s="7">
        <v>0</v>
      </c>
      <c r="D331" s="7">
        <v>-1040</v>
      </c>
      <c r="E331" s="7">
        <v>-700</v>
      </c>
      <c r="F331" s="7">
        <v>-880</v>
      </c>
      <c r="G331" s="7">
        <v>-1060</v>
      </c>
      <c r="H331" s="7">
        <v>-1120</v>
      </c>
      <c r="I331" s="7">
        <v>-640</v>
      </c>
      <c r="J331" s="7">
        <v>-820</v>
      </c>
      <c r="K331" s="7">
        <v>-1100</v>
      </c>
      <c r="L331" s="7">
        <v>-1080</v>
      </c>
      <c r="M331" s="8">
        <v>-1120</v>
      </c>
      <c r="N331" s="8">
        <v>-740</v>
      </c>
      <c r="O331" s="8">
        <v>-580</v>
      </c>
      <c r="P331" s="8">
        <f t="shared" si="20"/>
        <v>-10880</v>
      </c>
      <c r="Q331" s="8">
        <f t="shared" si="21"/>
        <v>-10880</v>
      </c>
      <c r="R331" s="9"/>
      <c r="S331" s="8"/>
      <c r="T331" s="8"/>
      <c r="U331" s="8"/>
      <c r="V331" s="8"/>
      <c r="W331" s="8"/>
    </row>
    <row r="332" spans="1:23" ht="12.75">
      <c r="A332" s="4" t="s">
        <v>648</v>
      </c>
      <c r="B332" s="4" t="s">
        <v>649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8">
        <v>0</v>
      </c>
      <c r="N332" s="8">
        <v>0</v>
      </c>
      <c r="O332" s="8">
        <v>0</v>
      </c>
      <c r="P332" s="8">
        <f t="shared" si="20"/>
        <v>0</v>
      </c>
      <c r="Q332" s="8">
        <f t="shared" si="21"/>
        <v>0</v>
      </c>
      <c r="R332" s="9"/>
      <c r="S332" s="8"/>
      <c r="T332" s="8"/>
      <c r="U332" s="8"/>
      <c r="V332" s="8"/>
      <c r="W332" s="8"/>
    </row>
    <row r="333" spans="1:23" ht="12.75">
      <c r="A333" s="4" t="s">
        <v>650</v>
      </c>
      <c r="B333" s="4" t="s">
        <v>651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8">
        <v>0</v>
      </c>
      <c r="N333" s="8">
        <v>0</v>
      </c>
      <c r="O333" s="8">
        <v>0</v>
      </c>
      <c r="P333" s="8">
        <f t="shared" si="20"/>
        <v>0</v>
      </c>
      <c r="Q333" s="8">
        <f t="shared" si="21"/>
        <v>0</v>
      </c>
      <c r="R333" s="9"/>
      <c r="S333" s="8"/>
      <c r="T333" s="8"/>
      <c r="U333" s="8"/>
      <c r="V333" s="8"/>
      <c r="W333" s="8"/>
    </row>
    <row r="334" spans="1:23" ht="12.75">
      <c r="A334" s="4" t="s">
        <v>652</v>
      </c>
      <c r="B334" s="4" t="s">
        <v>653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8">
        <v>0</v>
      </c>
      <c r="N334" s="8">
        <v>0</v>
      </c>
      <c r="O334" s="8">
        <v>0</v>
      </c>
      <c r="P334" s="8">
        <f t="shared" si="20"/>
        <v>0</v>
      </c>
      <c r="Q334" s="8">
        <f t="shared" si="21"/>
        <v>0</v>
      </c>
      <c r="R334" s="9"/>
      <c r="S334" s="8"/>
      <c r="T334" s="8"/>
      <c r="U334" s="8"/>
      <c r="V334" s="8"/>
      <c r="W334" s="8"/>
    </row>
    <row r="335" spans="1:23" ht="12.75">
      <c r="A335" s="4" t="s">
        <v>654</v>
      </c>
      <c r="B335" s="4" t="s">
        <v>655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8">
        <v>0</v>
      </c>
      <c r="N335" s="8">
        <v>0</v>
      </c>
      <c r="O335" s="8">
        <v>0</v>
      </c>
      <c r="P335" s="8">
        <f t="shared" si="20"/>
        <v>0</v>
      </c>
      <c r="Q335" s="8">
        <f t="shared" si="21"/>
        <v>0</v>
      </c>
      <c r="R335" s="9"/>
      <c r="S335" s="8"/>
      <c r="T335" s="8"/>
      <c r="U335" s="8"/>
      <c r="V335" s="8"/>
      <c r="W335" s="8"/>
    </row>
    <row r="336" spans="1:23" ht="12.75">
      <c r="A336" s="4" t="s">
        <v>656</v>
      </c>
      <c r="B336" s="4" t="s">
        <v>657</v>
      </c>
      <c r="C336" s="7">
        <v>0</v>
      </c>
      <c r="D336" s="7">
        <v>-53483.94</v>
      </c>
      <c r="E336" s="7">
        <v>-51548.94</v>
      </c>
      <c r="F336" s="7">
        <v>-49613.94</v>
      </c>
      <c r="G336" s="7">
        <v>-51548.94</v>
      </c>
      <c r="H336" s="7">
        <v>-53483.94</v>
      </c>
      <c r="I336" s="7">
        <v>-51548.94</v>
      </c>
      <c r="J336" s="7">
        <v>-51548.94</v>
      </c>
      <c r="K336" s="7">
        <v>-51548.94</v>
      </c>
      <c r="L336" s="7">
        <v>-52318.94</v>
      </c>
      <c r="M336" s="8">
        <v>-51548.94</v>
      </c>
      <c r="N336" s="8">
        <v>-51548.94</v>
      </c>
      <c r="O336" s="8">
        <v>-51548.99</v>
      </c>
      <c r="P336" s="8">
        <f t="shared" si="20"/>
        <v>-621292.3300000001</v>
      </c>
      <c r="Q336" s="8">
        <f t="shared" si="21"/>
        <v>-621292.3300000001</v>
      </c>
      <c r="R336" s="9"/>
      <c r="S336" s="8"/>
      <c r="T336" s="8"/>
      <c r="U336" s="8"/>
      <c r="V336" s="8"/>
      <c r="W336" s="8"/>
    </row>
    <row r="337" spans="1:23" ht="12.75">
      <c r="A337" s="4" t="s">
        <v>658</v>
      </c>
      <c r="B337" s="4" t="s">
        <v>659</v>
      </c>
      <c r="C337" s="7">
        <v>0</v>
      </c>
      <c r="D337" s="7">
        <v>-50</v>
      </c>
      <c r="E337" s="7">
        <v>-50</v>
      </c>
      <c r="F337" s="7">
        <v>-50</v>
      </c>
      <c r="G337" s="7">
        <v>-50</v>
      </c>
      <c r="H337" s="7">
        <v>-60</v>
      </c>
      <c r="I337" s="7">
        <v>-50</v>
      </c>
      <c r="J337" s="7">
        <v>-60</v>
      </c>
      <c r="K337" s="7">
        <v>-60</v>
      </c>
      <c r="L337" s="7">
        <v>-60</v>
      </c>
      <c r="M337" s="8">
        <v>-60</v>
      </c>
      <c r="N337" s="8">
        <v>-60</v>
      </c>
      <c r="O337" s="8">
        <v>-50</v>
      </c>
      <c r="P337" s="8">
        <f t="shared" si="20"/>
        <v>-660</v>
      </c>
      <c r="Q337" s="8">
        <f t="shared" si="21"/>
        <v>-660</v>
      </c>
      <c r="R337" s="9"/>
      <c r="S337" s="8"/>
      <c r="T337" s="8"/>
      <c r="U337" s="8"/>
      <c r="V337" s="8"/>
      <c r="W337" s="8"/>
    </row>
    <row r="338" spans="1:23" ht="12.75">
      <c r="A338" s="4" t="s">
        <v>660</v>
      </c>
      <c r="B338" s="4" t="s">
        <v>661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8">
        <v>0</v>
      </c>
      <c r="N338" s="8">
        <v>0</v>
      </c>
      <c r="O338" s="8">
        <v>0</v>
      </c>
      <c r="P338" s="8">
        <f t="shared" si="20"/>
        <v>0</v>
      </c>
      <c r="Q338" s="8">
        <f t="shared" si="21"/>
        <v>0</v>
      </c>
      <c r="R338" s="9"/>
      <c r="S338" s="8"/>
      <c r="T338" s="8"/>
      <c r="U338" s="8"/>
      <c r="V338" s="8"/>
      <c r="W338" s="8"/>
    </row>
    <row r="339" spans="1:23" ht="12.75">
      <c r="A339" s="4" t="s">
        <v>662</v>
      </c>
      <c r="B339" s="4" t="s">
        <v>663</v>
      </c>
      <c r="C339" s="7">
        <v>0</v>
      </c>
      <c r="D339" s="7">
        <v>5042003.55</v>
      </c>
      <c r="E339" s="7">
        <v>3895581.68</v>
      </c>
      <c r="F339" s="7">
        <v>3944810.81</v>
      </c>
      <c r="G339" s="7">
        <v>3395775.18</v>
      </c>
      <c r="H339" s="7">
        <v>4001752.79</v>
      </c>
      <c r="I339" s="7">
        <v>4864769.04</v>
      </c>
      <c r="J339" s="7">
        <v>5879478.25</v>
      </c>
      <c r="K339" s="7">
        <v>5017881.94</v>
      </c>
      <c r="L339" s="7">
        <v>4295263.97</v>
      </c>
      <c r="M339" s="8">
        <v>3697769.41</v>
      </c>
      <c r="N339" s="8">
        <v>3898686.45</v>
      </c>
      <c r="O339" s="8">
        <v>5066165.24</v>
      </c>
      <c r="P339" s="8">
        <f t="shared" si="20"/>
        <v>52999938.31000001</v>
      </c>
      <c r="Q339" s="8">
        <f t="shared" si="21"/>
        <v>52999938.31000001</v>
      </c>
      <c r="R339" s="9"/>
      <c r="S339" s="8"/>
      <c r="T339" s="8"/>
      <c r="U339" s="8"/>
      <c r="V339" s="8"/>
      <c r="W339" s="8"/>
    </row>
    <row r="340" spans="1:23" ht="12.75">
      <c r="A340" s="4" t="s">
        <v>664</v>
      </c>
      <c r="B340" s="4" t="s">
        <v>665</v>
      </c>
      <c r="C340" s="7">
        <v>0</v>
      </c>
      <c r="D340" s="7">
        <v>1726.97</v>
      </c>
      <c r="E340" s="7">
        <v>2202.24</v>
      </c>
      <c r="F340" s="7">
        <v>477.33</v>
      </c>
      <c r="G340" s="7">
        <v>786.5</v>
      </c>
      <c r="H340" s="7">
        <v>967.53</v>
      </c>
      <c r="I340" s="7">
        <v>983.62</v>
      </c>
      <c r="J340" s="7">
        <v>1207.9</v>
      </c>
      <c r="K340" s="7">
        <v>1135.66</v>
      </c>
      <c r="L340" s="7">
        <v>1000.49</v>
      </c>
      <c r="M340" s="8">
        <v>860.31</v>
      </c>
      <c r="N340" s="8">
        <v>1032.05</v>
      </c>
      <c r="O340" s="8">
        <v>2087.48</v>
      </c>
      <c r="P340" s="8">
        <f t="shared" si="20"/>
        <v>14468.079999999998</v>
      </c>
      <c r="Q340" s="8">
        <f t="shared" si="21"/>
        <v>14468.079999999998</v>
      </c>
      <c r="R340" s="9"/>
      <c r="S340" s="8"/>
      <c r="T340" s="8"/>
      <c r="U340" s="8"/>
      <c r="V340" s="8"/>
      <c r="W340" s="8"/>
    </row>
    <row r="341" spans="1:22" ht="12.75">
      <c r="A341" s="4" t="s">
        <v>666</v>
      </c>
      <c r="B341" s="4" t="s">
        <v>667</v>
      </c>
      <c r="C341" s="7">
        <v>0</v>
      </c>
      <c r="D341" s="7">
        <v>33312.82</v>
      </c>
      <c r="E341" s="7">
        <v>53440.88</v>
      </c>
      <c r="F341" s="7">
        <v>42338.89</v>
      </c>
      <c r="G341" s="7">
        <v>31667.61</v>
      </c>
      <c r="H341" s="7">
        <v>42067.73</v>
      </c>
      <c r="I341" s="7">
        <v>41870.03</v>
      </c>
      <c r="J341" s="7">
        <v>41913.32</v>
      </c>
      <c r="K341" s="7">
        <v>39602.97</v>
      </c>
      <c r="L341" s="7">
        <v>45228.5</v>
      </c>
      <c r="M341" s="8">
        <v>33052.28</v>
      </c>
      <c r="N341" s="8">
        <v>21786.8</v>
      </c>
      <c r="O341" s="8">
        <v>39770.72</v>
      </c>
      <c r="P341" s="8">
        <f t="shared" si="20"/>
        <v>466052.55000000005</v>
      </c>
      <c r="Q341" s="8">
        <f t="shared" si="21"/>
        <v>466052.55000000005</v>
      </c>
      <c r="R341" s="9"/>
      <c r="S341" s="8">
        <v>466052.55</v>
      </c>
      <c r="T341" s="8">
        <f aca="true" t="shared" si="22" ref="T329:T392">+S341-P341</f>
        <v>0</v>
      </c>
      <c r="U341" s="8">
        <v>466052.55</v>
      </c>
      <c r="V341" s="8">
        <f aca="true" t="shared" si="23" ref="V329:V392">+U341-Q341</f>
        <v>0</v>
      </c>
    </row>
    <row r="342" spans="1:22" ht="12.75">
      <c r="A342" s="4" t="s">
        <v>668</v>
      </c>
      <c r="B342" s="4" t="s">
        <v>669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8">
        <v>0</v>
      </c>
      <c r="N342" s="8">
        <v>0</v>
      </c>
      <c r="O342" s="8">
        <v>0</v>
      </c>
      <c r="P342" s="8">
        <f t="shared" si="20"/>
        <v>0</v>
      </c>
      <c r="Q342" s="8">
        <f t="shared" si="21"/>
        <v>0</v>
      </c>
      <c r="S342" s="8">
        <v>0</v>
      </c>
      <c r="T342" s="8">
        <f t="shared" si="22"/>
        <v>0</v>
      </c>
      <c r="U342" s="8">
        <v>0</v>
      </c>
      <c r="V342" s="8">
        <f t="shared" si="23"/>
        <v>0</v>
      </c>
    </row>
    <row r="343" spans="1:22" ht="12.75">
      <c r="A343" s="4" t="s">
        <v>670</v>
      </c>
      <c r="B343" s="4" t="s">
        <v>671</v>
      </c>
      <c r="C343" s="7">
        <v>0</v>
      </c>
      <c r="D343" s="7">
        <v>108</v>
      </c>
      <c r="E343" s="7">
        <v>108</v>
      </c>
      <c r="F343" s="7">
        <v>108</v>
      </c>
      <c r="G343" s="7">
        <v>108.23</v>
      </c>
      <c r="H343" s="7">
        <v>108.23</v>
      </c>
      <c r="I343" s="7">
        <v>108.23</v>
      </c>
      <c r="J343" s="7">
        <v>108.14</v>
      </c>
      <c r="K343" s="7">
        <v>108.14</v>
      </c>
      <c r="L343" s="7">
        <v>108.14</v>
      </c>
      <c r="M343" s="8">
        <v>108.09</v>
      </c>
      <c r="N343" s="8">
        <v>108.62</v>
      </c>
      <c r="O343" s="8">
        <v>108.62</v>
      </c>
      <c r="P343" s="8">
        <f t="shared" si="20"/>
        <v>1298.44</v>
      </c>
      <c r="Q343" s="8">
        <f t="shared" si="21"/>
        <v>1298.44</v>
      </c>
      <c r="S343" s="8">
        <v>1298.44</v>
      </c>
      <c r="T343" s="8">
        <f t="shared" si="22"/>
        <v>0</v>
      </c>
      <c r="U343" s="8">
        <v>1298.44</v>
      </c>
      <c r="V343" s="8">
        <f t="shared" si="23"/>
        <v>0</v>
      </c>
    </row>
    <row r="344" spans="1:22" ht="12.75">
      <c r="A344" s="4" t="s">
        <v>672</v>
      </c>
      <c r="B344" s="4" t="s">
        <v>673</v>
      </c>
      <c r="C344" s="7">
        <v>0</v>
      </c>
      <c r="D344" s="7">
        <v>10640.89</v>
      </c>
      <c r="E344" s="7">
        <v>10874.63</v>
      </c>
      <c r="F344" s="7">
        <v>10640.89</v>
      </c>
      <c r="G344" s="7">
        <v>12588.18</v>
      </c>
      <c r="H344" s="7">
        <v>24021.86</v>
      </c>
      <c r="I344" s="7">
        <v>25247.73</v>
      </c>
      <c r="J344" s="7">
        <v>12920.17</v>
      </c>
      <c r="K344" s="7">
        <v>16003.82</v>
      </c>
      <c r="L344" s="7">
        <v>15329.6</v>
      </c>
      <c r="M344" s="8">
        <v>27629.63</v>
      </c>
      <c r="N344" s="8">
        <v>16580.54</v>
      </c>
      <c r="O344" s="8">
        <v>8202.56</v>
      </c>
      <c r="P344" s="8">
        <f t="shared" si="20"/>
        <v>190680.5</v>
      </c>
      <c r="Q344" s="8">
        <f t="shared" si="21"/>
        <v>190680.5</v>
      </c>
      <c r="S344" s="8">
        <v>190680.5</v>
      </c>
      <c r="T344" s="8">
        <f t="shared" si="22"/>
        <v>0</v>
      </c>
      <c r="U344" s="8">
        <v>190680.5</v>
      </c>
      <c r="V344" s="8">
        <f t="shared" si="23"/>
        <v>0</v>
      </c>
    </row>
    <row r="345" spans="1:22" ht="12.75">
      <c r="A345" s="4" t="s">
        <v>674</v>
      </c>
      <c r="B345" s="4" t="s">
        <v>675</v>
      </c>
      <c r="C345" s="7">
        <v>0</v>
      </c>
      <c r="D345" s="7">
        <v>2177.82</v>
      </c>
      <c r="E345" s="7">
        <v>5481.15</v>
      </c>
      <c r="F345" s="7">
        <v>2213.37</v>
      </c>
      <c r="G345" s="7">
        <v>670.45</v>
      </c>
      <c r="H345" s="7">
        <v>4599.06</v>
      </c>
      <c r="I345" s="7">
        <v>6536.66</v>
      </c>
      <c r="J345" s="7">
        <v>3314.34</v>
      </c>
      <c r="K345" s="7">
        <v>7146.71</v>
      </c>
      <c r="L345" s="7">
        <v>1096.29</v>
      </c>
      <c r="M345" s="8">
        <v>4259.04</v>
      </c>
      <c r="N345" s="8">
        <v>3030.77</v>
      </c>
      <c r="O345" s="8">
        <v>1735.05</v>
      </c>
      <c r="P345" s="8">
        <f t="shared" si="20"/>
        <v>42260.71</v>
      </c>
      <c r="Q345" s="8">
        <f t="shared" si="21"/>
        <v>42260.71</v>
      </c>
      <c r="S345" s="8">
        <v>42260.71</v>
      </c>
      <c r="T345" s="8">
        <f t="shared" si="22"/>
        <v>0</v>
      </c>
      <c r="U345" s="8">
        <v>42260.71</v>
      </c>
      <c r="V345" s="8">
        <f t="shared" si="23"/>
        <v>0</v>
      </c>
    </row>
    <row r="346" spans="1:22" ht="12.75">
      <c r="A346" s="4" t="s">
        <v>676</v>
      </c>
      <c r="B346" s="4" t="s">
        <v>677</v>
      </c>
      <c r="C346" s="7">
        <v>0</v>
      </c>
      <c r="D346" s="7">
        <v>41573.53</v>
      </c>
      <c r="E346" s="7">
        <v>48061.26</v>
      </c>
      <c r="F346" s="7">
        <v>42540.72</v>
      </c>
      <c r="G346" s="7">
        <v>62510.92</v>
      </c>
      <c r="H346" s="7">
        <v>50985.3</v>
      </c>
      <c r="I346" s="7">
        <v>45177.2</v>
      </c>
      <c r="J346" s="7">
        <v>41664.38</v>
      </c>
      <c r="K346" s="7">
        <v>38018</v>
      </c>
      <c r="L346" s="7">
        <v>18559.54</v>
      </c>
      <c r="M346" s="8">
        <v>57453.43</v>
      </c>
      <c r="N346" s="8">
        <v>42454.28</v>
      </c>
      <c r="O346" s="8">
        <v>-6123.09</v>
      </c>
      <c r="P346" s="8">
        <f t="shared" si="20"/>
        <v>482875.4699999999</v>
      </c>
      <c r="Q346" s="8">
        <f t="shared" si="21"/>
        <v>482875.4699999999</v>
      </c>
      <c r="S346" s="8">
        <v>482875.47</v>
      </c>
      <c r="T346" s="8">
        <f t="shared" si="22"/>
        <v>0</v>
      </c>
      <c r="U346" s="8">
        <v>482875.47</v>
      </c>
      <c r="V346" s="8">
        <f t="shared" si="23"/>
        <v>0</v>
      </c>
    </row>
    <row r="347" spans="1:22" ht="12.75">
      <c r="A347" s="4" t="s">
        <v>678</v>
      </c>
      <c r="B347" s="4" t="s">
        <v>679</v>
      </c>
      <c r="C347" s="7">
        <v>0</v>
      </c>
      <c r="D347" s="7">
        <v>0</v>
      </c>
      <c r="E347" s="7">
        <v>0</v>
      </c>
      <c r="F347" s="7">
        <v>38</v>
      </c>
      <c r="G347" s="7">
        <v>0</v>
      </c>
      <c r="H347" s="7">
        <v>0</v>
      </c>
      <c r="I347" s="7">
        <v>0</v>
      </c>
      <c r="J347" s="7">
        <v>0</v>
      </c>
      <c r="K347" s="7">
        <v>470</v>
      </c>
      <c r="L347" s="7">
        <v>413.29</v>
      </c>
      <c r="M347" s="8">
        <v>0</v>
      </c>
      <c r="N347" s="8">
        <v>0</v>
      </c>
      <c r="O347" s="8">
        <v>0</v>
      </c>
      <c r="P347" s="8">
        <f t="shared" si="20"/>
        <v>921.29</v>
      </c>
      <c r="Q347" s="8">
        <f t="shared" si="21"/>
        <v>921.29</v>
      </c>
      <c r="S347" s="8">
        <v>921.29</v>
      </c>
      <c r="T347" s="8">
        <f t="shared" si="22"/>
        <v>0</v>
      </c>
      <c r="U347" s="8">
        <v>921.29</v>
      </c>
      <c r="V347" s="8">
        <f t="shared" si="23"/>
        <v>0</v>
      </c>
    </row>
    <row r="348" spans="1:22" ht="12.75">
      <c r="A348" s="4" t="s">
        <v>680</v>
      </c>
      <c r="B348" s="4" t="s">
        <v>681</v>
      </c>
      <c r="C348" s="7">
        <v>0</v>
      </c>
      <c r="D348" s="7">
        <v>8151.53</v>
      </c>
      <c r="E348" s="7">
        <v>6794.3</v>
      </c>
      <c r="F348" s="7">
        <v>9238.69</v>
      </c>
      <c r="G348" s="7">
        <v>14974.85</v>
      </c>
      <c r="H348" s="7">
        <v>7363.19</v>
      </c>
      <c r="I348" s="7">
        <v>8120.94</v>
      </c>
      <c r="J348" s="7">
        <v>5350.66</v>
      </c>
      <c r="K348" s="7">
        <v>9447.38</v>
      </c>
      <c r="L348" s="7">
        <v>6145.75</v>
      </c>
      <c r="M348" s="8">
        <v>6855.88</v>
      </c>
      <c r="N348" s="8">
        <v>5836.32</v>
      </c>
      <c r="O348" s="8">
        <v>5233.24</v>
      </c>
      <c r="P348" s="8">
        <f t="shared" si="20"/>
        <v>93512.73000000003</v>
      </c>
      <c r="Q348" s="8">
        <f t="shared" si="21"/>
        <v>93512.73000000003</v>
      </c>
      <c r="S348" s="8">
        <v>93512.73</v>
      </c>
      <c r="T348" s="8">
        <f t="shared" si="22"/>
        <v>0</v>
      </c>
      <c r="U348" s="8">
        <v>93512.73</v>
      </c>
      <c r="V348" s="8">
        <f t="shared" si="23"/>
        <v>0</v>
      </c>
    </row>
    <row r="349" spans="1:22" ht="12.75">
      <c r="A349" s="4" t="s">
        <v>682</v>
      </c>
      <c r="B349" s="4" t="s">
        <v>683</v>
      </c>
      <c r="C349" s="7">
        <v>0</v>
      </c>
      <c r="D349" s="7">
        <v>688.33</v>
      </c>
      <c r="E349" s="7">
        <v>0</v>
      </c>
      <c r="F349" s="7">
        <v>2102.91</v>
      </c>
      <c r="G349" s="7">
        <v>0</v>
      </c>
      <c r="H349" s="7">
        <v>0</v>
      </c>
      <c r="I349" s="7">
        <v>593.34</v>
      </c>
      <c r="J349" s="7">
        <v>2660.66</v>
      </c>
      <c r="K349" s="7">
        <v>0</v>
      </c>
      <c r="L349" s="7">
        <v>0</v>
      </c>
      <c r="M349" s="8">
        <v>0</v>
      </c>
      <c r="N349" s="8">
        <v>0</v>
      </c>
      <c r="O349" s="8">
        <v>0</v>
      </c>
      <c r="P349" s="8">
        <f t="shared" si="20"/>
        <v>6045.24</v>
      </c>
      <c r="Q349" s="8">
        <f t="shared" si="21"/>
        <v>6045.24</v>
      </c>
      <c r="S349" s="8">
        <v>6045.24</v>
      </c>
      <c r="T349" s="8">
        <f t="shared" si="22"/>
        <v>0</v>
      </c>
      <c r="U349" s="8">
        <v>6045.24</v>
      </c>
      <c r="V349" s="8">
        <f t="shared" si="23"/>
        <v>0</v>
      </c>
    </row>
    <row r="350" spans="1:22" ht="12.75">
      <c r="A350" s="4" t="s">
        <v>684</v>
      </c>
      <c r="B350" s="4" t="s">
        <v>685</v>
      </c>
      <c r="C350" s="7">
        <v>0</v>
      </c>
      <c r="D350" s="7">
        <v>19371.29</v>
      </c>
      <c r="E350" s="7">
        <v>20081.79</v>
      </c>
      <c r="F350" s="7">
        <v>15244.3</v>
      </c>
      <c r="G350" s="7">
        <v>17941.08</v>
      </c>
      <c r="H350" s="7">
        <v>21713.87</v>
      </c>
      <c r="I350" s="7">
        <v>20134.66</v>
      </c>
      <c r="J350" s="7">
        <v>19478.31</v>
      </c>
      <c r="K350" s="7">
        <v>33881.97</v>
      </c>
      <c r="L350" s="7">
        <v>30802.82</v>
      </c>
      <c r="M350" s="8">
        <v>22565.02</v>
      </c>
      <c r="N350" s="8">
        <v>18712.54</v>
      </c>
      <c r="O350" s="8">
        <v>9133.2</v>
      </c>
      <c r="P350" s="8">
        <f t="shared" si="20"/>
        <v>249060.85000000003</v>
      </c>
      <c r="Q350" s="8">
        <f t="shared" si="21"/>
        <v>249060.85000000003</v>
      </c>
      <c r="S350" s="8">
        <v>249060.85</v>
      </c>
      <c r="T350" s="8">
        <f t="shared" si="22"/>
        <v>0</v>
      </c>
      <c r="U350" s="8">
        <v>249060.85</v>
      </c>
      <c r="V350" s="8">
        <f t="shared" si="23"/>
        <v>0</v>
      </c>
    </row>
    <row r="351" spans="1:22" ht="12.75">
      <c r="A351" s="4" t="s">
        <v>686</v>
      </c>
      <c r="B351" s="4" t="s">
        <v>687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8">
        <v>0</v>
      </c>
      <c r="N351" s="8">
        <v>0</v>
      </c>
      <c r="O351" s="8">
        <v>0</v>
      </c>
      <c r="P351" s="8">
        <f t="shared" si="20"/>
        <v>0</v>
      </c>
      <c r="Q351" s="8">
        <f t="shared" si="21"/>
        <v>0</v>
      </c>
      <c r="S351" s="8">
        <v>0</v>
      </c>
      <c r="T351" s="8">
        <f t="shared" si="22"/>
        <v>0</v>
      </c>
      <c r="U351" s="8">
        <v>0</v>
      </c>
      <c r="V351" s="8">
        <f t="shared" si="23"/>
        <v>0</v>
      </c>
    </row>
    <row r="352" spans="1:22" ht="12.75">
      <c r="A352" s="4" t="s">
        <v>688</v>
      </c>
      <c r="B352" s="4" t="s">
        <v>689</v>
      </c>
      <c r="C352" s="7">
        <v>0</v>
      </c>
      <c r="D352" s="7">
        <v>320.19</v>
      </c>
      <c r="E352" s="7">
        <v>320.19</v>
      </c>
      <c r="F352" s="7">
        <v>320.19</v>
      </c>
      <c r="G352" s="7">
        <v>320.19</v>
      </c>
      <c r="H352" s="7">
        <v>320.19</v>
      </c>
      <c r="I352" s="7">
        <v>320.19</v>
      </c>
      <c r="J352" s="7">
        <v>320.19</v>
      </c>
      <c r="K352" s="7">
        <v>320.19</v>
      </c>
      <c r="L352" s="7">
        <v>320.19</v>
      </c>
      <c r="M352" s="8">
        <v>320.19</v>
      </c>
      <c r="N352" s="8">
        <v>320.19</v>
      </c>
      <c r="O352" s="8">
        <v>212.94</v>
      </c>
      <c r="P352" s="8">
        <f t="shared" si="20"/>
        <v>3735.03</v>
      </c>
      <c r="Q352" s="8">
        <f t="shared" si="21"/>
        <v>3735.03</v>
      </c>
      <c r="S352" s="8">
        <v>3735.03</v>
      </c>
      <c r="T352" s="8">
        <f t="shared" si="22"/>
        <v>0</v>
      </c>
      <c r="U352" s="8">
        <v>3735.03</v>
      </c>
      <c r="V352" s="8">
        <f t="shared" si="23"/>
        <v>0</v>
      </c>
    </row>
    <row r="353" spans="1:22" ht="12.75">
      <c r="A353" s="4" t="s">
        <v>690</v>
      </c>
      <c r="B353" s="4" t="s">
        <v>691</v>
      </c>
      <c r="C353" s="7">
        <v>0</v>
      </c>
      <c r="D353" s="7">
        <v>11674.36</v>
      </c>
      <c r="E353" s="7">
        <v>13136.69</v>
      </c>
      <c r="F353" s="7">
        <v>15616.91</v>
      </c>
      <c r="G353" s="7">
        <v>10812.44</v>
      </c>
      <c r="H353" s="7">
        <v>16275.73</v>
      </c>
      <c r="I353" s="7">
        <v>13261.97</v>
      </c>
      <c r="J353" s="7">
        <v>18963.61</v>
      </c>
      <c r="K353" s="7">
        <v>17794.03</v>
      </c>
      <c r="L353" s="7">
        <v>18061.12</v>
      </c>
      <c r="M353" s="8">
        <v>12859.85</v>
      </c>
      <c r="N353" s="8">
        <v>12130.99</v>
      </c>
      <c r="O353" s="8">
        <v>7736.49</v>
      </c>
      <c r="P353" s="8">
        <f t="shared" si="20"/>
        <v>168324.19</v>
      </c>
      <c r="Q353" s="8">
        <f t="shared" si="21"/>
        <v>168324.19</v>
      </c>
      <c r="S353" s="8">
        <v>168324.19</v>
      </c>
      <c r="T353" s="8">
        <f t="shared" si="22"/>
        <v>0</v>
      </c>
      <c r="U353" s="8">
        <v>168324.19</v>
      </c>
      <c r="V353" s="8">
        <f t="shared" si="23"/>
        <v>0</v>
      </c>
    </row>
    <row r="354" spans="1:22" ht="12.75">
      <c r="A354" s="4" t="s">
        <v>692</v>
      </c>
      <c r="B354" s="4" t="s">
        <v>693</v>
      </c>
      <c r="C354" s="7">
        <v>0</v>
      </c>
      <c r="D354" s="7">
        <v>21335.18</v>
      </c>
      <c r="E354" s="7">
        <v>25579.03</v>
      </c>
      <c r="F354" s="7">
        <v>21174</v>
      </c>
      <c r="G354" s="7">
        <v>23634.03</v>
      </c>
      <c r="H354" s="7">
        <v>16715.39</v>
      </c>
      <c r="I354" s="7">
        <v>33090.5</v>
      </c>
      <c r="J354" s="7">
        <v>23739.41</v>
      </c>
      <c r="K354" s="7">
        <v>25555.86</v>
      </c>
      <c r="L354" s="7">
        <v>32067.7</v>
      </c>
      <c r="M354" s="8">
        <v>24562.2</v>
      </c>
      <c r="N354" s="8">
        <v>29691.59</v>
      </c>
      <c r="O354" s="8">
        <v>20247</v>
      </c>
      <c r="P354" s="8">
        <f t="shared" si="20"/>
        <v>297391.8900000001</v>
      </c>
      <c r="Q354" s="8">
        <f t="shared" si="21"/>
        <v>297391.8900000001</v>
      </c>
      <c r="S354" s="8">
        <v>297391.89</v>
      </c>
      <c r="T354" s="8">
        <f t="shared" si="22"/>
        <v>0</v>
      </c>
      <c r="U354" s="8">
        <v>297391.89</v>
      </c>
      <c r="V354" s="8">
        <f t="shared" si="23"/>
        <v>0</v>
      </c>
    </row>
    <row r="355" spans="1:22" ht="12.75">
      <c r="A355" s="4" t="s">
        <v>694</v>
      </c>
      <c r="B355" s="4" t="s">
        <v>695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8">
        <v>0</v>
      </c>
      <c r="N355" s="8">
        <v>0</v>
      </c>
      <c r="O355" s="8">
        <v>0</v>
      </c>
      <c r="P355" s="8">
        <f t="shared" si="20"/>
        <v>0</v>
      </c>
      <c r="Q355" s="8">
        <f t="shared" si="21"/>
        <v>0</v>
      </c>
      <c r="S355" s="8">
        <v>0</v>
      </c>
      <c r="T355" s="8">
        <f t="shared" si="22"/>
        <v>0</v>
      </c>
      <c r="U355" s="8">
        <v>0</v>
      </c>
      <c r="V355" s="8">
        <f t="shared" si="23"/>
        <v>0</v>
      </c>
    </row>
    <row r="356" spans="1:22" ht="12.75">
      <c r="A356" s="4" t="s">
        <v>696</v>
      </c>
      <c r="B356" s="4" t="s">
        <v>697</v>
      </c>
      <c r="C356" s="7">
        <v>0</v>
      </c>
      <c r="D356" s="7">
        <v>946.94</v>
      </c>
      <c r="E356" s="7">
        <v>946.94</v>
      </c>
      <c r="F356" s="7">
        <v>946.94</v>
      </c>
      <c r="G356" s="7">
        <v>946.94</v>
      </c>
      <c r="H356" s="7">
        <v>946.94</v>
      </c>
      <c r="I356" s="7">
        <v>946.94</v>
      </c>
      <c r="J356" s="7">
        <v>946.94</v>
      </c>
      <c r="K356" s="7">
        <v>946.94</v>
      </c>
      <c r="L356" s="7">
        <v>946.94</v>
      </c>
      <c r="M356" s="8">
        <v>946.94</v>
      </c>
      <c r="N356" s="8">
        <v>946.94</v>
      </c>
      <c r="O356" s="8">
        <v>629.76</v>
      </c>
      <c r="P356" s="8">
        <f t="shared" si="20"/>
        <v>11046.100000000004</v>
      </c>
      <c r="Q356" s="8">
        <f t="shared" si="21"/>
        <v>11046.100000000004</v>
      </c>
      <c r="S356" s="8">
        <v>11046.1</v>
      </c>
      <c r="T356" s="8">
        <f t="shared" si="22"/>
        <v>0</v>
      </c>
      <c r="U356" s="8">
        <v>11046.1</v>
      </c>
      <c r="V356" s="8">
        <f t="shared" si="23"/>
        <v>0</v>
      </c>
    </row>
    <row r="357" spans="1:22" ht="12.75">
      <c r="A357" s="4" t="s">
        <v>698</v>
      </c>
      <c r="B357" s="4" t="s">
        <v>699</v>
      </c>
      <c r="C357" s="7">
        <v>0</v>
      </c>
      <c r="D357" s="7">
        <v>37815.4</v>
      </c>
      <c r="E357" s="7">
        <v>32339.68</v>
      </c>
      <c r="F357" s="7">
        <v>45417.87</v>
      </c>
      <c r="G357" s="7">
        <v>43416.92</v>
      </c>
      <c r="H357" s="7">
        <v>53290.86</v>
      </c>
      <c r="I357" s="7">
        <v>25238.8</v>
      </c>
      <c r="J357" s="7">
        <v>29406.67</v>
      </c>
      <c r="K357" s="7">
        <v>28138.31</v>
      </c>
      <c r="L357" s="7">
        <v>42104.46</v>
      </c>
      <c r="M357" s="8">
        <v>32442.84</v>
      </c>
      <c r="N357" s="8">
        <v>27561.72</v>
      </c>
      <c r="O357" s="8">
        <v>33281.98</v>
      </c>
      <c r="P357" s="8">
        <f t="shared" si="20"/>
        <v>430455.51</v>
      </c>
      <c r="Q357" s="8">
        <f t="shared" si="21"/>
        <v>430455.51</v>
      </c>
      <c r="S357" s="8">
        <v>430455.51</v>
      </c>
      <c r="T357" s="8">
        <f t="shared" si="22"/>
        <v>0</v>
      </c>
      <c r="U357" s="8">
        <v>430455.51</v>
      </c>
      <c r="V357" s="8">
        <f t="shared" si="23"/>
        <v>0</v>
      </c>
    </row>
    <row r="358" spans="1:22" ht="12.75">
      <c r="A358" s="4" t="s">
        <v>700</v>
      </c>
      <c r="B358" s="4" t="s">
        <v>701</v>
      </c>
      <c r="C358" s="7">
        <v>0</v>
      </c>
      <c r="D358" s="7">
        <v>8034.97</v>
      </c>
      <c r="E358" s="7">
        <v>7280.99</v>
      </c>
      <c r="F358" s="7">
        <v>7305.78</v>
      </c>
      <c r="G358" s="7">
        <v>7386.7</v>
      </c>
      <c r="H358" s="7">
        <v>6244.36</v>
      </c>
      <c r="I358" s="7">
        <v>6594.89</v>
      </c>
      <c r="J358" s="7">
        <v>5949.17</v>
      </c>
      <c r="K358" s="7">
        <v>6038.3</v>
      </c>
      <c r="L358" s="7">
        <v>6875.19</v>
      </c>
      <c r="M358" s="8">
        <v>6719.27</v>
      </c>
      <c r="N358" s="8">
        <v>6498.36</v>
      </c>
      <c r="O358" s="8">
        <v>7867.2</v>
      </c>
      <c r="P358" s="8">
        <f t="shared" si="20"/>
        <v>82795.18</v>
      </c>
      <c r="Q358" s="8">
        <f t="shared" si="21"/>
        <v>82795.18</v>
      </c>
      <c r="S358" s="8">
        <v>82795.18</v>
      </c>
      <c r="T358" s="8">
        <f t="shared" si="22"/>
        <v>0</v>
      </c>
      <c r="U358" s="8">
        <v>82795.18</v>
      </c>
      <c r="V358" s="8">
        <f t="shared" si="23"/>
        <v>0</v>
      </c>
    </row>
    <row r="359" spans="1:22" ht="12.75">
      <c r="A359" s="4" t="s">
        <v>702</v>
      </c>
      <c r="B359" s="4" t="s">
        <v>703</v>
      </c>
      <c r="C359" s="7">
        <v>0</v>
      </c>
      <c r="D359" s="7">
        <v>25637.58</v>
      </c>
      <c r="E359" s="7">
        <v>17946.34</v>
      </c>
      <c r="F359" s="7">
        <v>21462.31</v>
      </c>
      <c r="G359" s="7">
        <v>13623.78</v>
      </c>
      <c r="H359" s="7">
        <v>13121.79</v>
      </c>
      <c r="I359" s="7">
        <v>19471.04</v>
      </c>
      <c r="J359" s="7">
        <v>13730.62</v>
      </c>
      <c r="K359" s="7">
        <v>14733.15</v>
      </c>
      <c r="L359" s="7">
        <v>16496.2</v>
      </c>
      <c r="M359" s="8">
        <v>12439.96</v>
      </c>
      <c r="N359" s="8">
        <v>14926.89</v>
      </c>
      <c r="O359" s="8">
        <v>14549.68</v>
      </c>
      <c r="P359" s="8">
        <f t="shared" si="20"/>
        <v>198139.33999999997</v>
      </c>
      <c r="Q359" s="8">
        <f t="shared" si="21"/>
        <v>198139.33999999997</v>
      </c>
      <c r="S359" s="8">
        <v>198139.34</v>
      </c>
      <c r="T359" s="8">
        <f t="shared" si="22"/>
        <v>0</v>
      </c>
      <c r="U359" s="8">
        <v>198139.34</v>
      </c>
      <c r="V359" s="8">
        <f t="shared" si="23"/>
        <v>0</v>
      </c>
    </row>
    <row r="360" spans="1:22" ht="12.75">
      <c r="A360" s="4" t="s">
        <v>704</v>
      </c>
      <c r="B360" s="4" t="s">
        <v>705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8">
        <v>0</v>
      </c>
      <c r="N360" s="8">
        <v>0</v>
      </c>
      <c r="O360" s="8">
        <v>0</v>
      </c>
      <c r="P360" s="8">
        <f t="shared" si="20"/>
        <v>0</v>
      </c>
      <c r="Q360" s="8">
        <f t="shared" si="21"/>
        <v>0</v>
      </c>
      <c r="S360" s="8">
        <v>0</v>
      </c>
      <c r="T360" s="8">
        <f t="shared" si="22"/>
        <v>0</v>
      </c>
      <c r="U360" s="8">
        <v>0</v>
      </c>
      <c r="V360" s="8">
        <f t="shared" si="23"/>
        <v>0</v>
      </c>
    </row>
    <row r="361" spans="1:22" ht="12.75">
      <c r="A361" s="4" t="s">
        <v>706</v>
      </c>
      <c r="B361" s="4" t="s">
        <v>707</v>
      </c>
      <c r="C361" s="7">
        <v>0</v>
      </c>
      <c r="D361" s="7">
        <v>0</v>
      </c>
      <c r="E361" s="7">
        <v>0</v>
      </c>
      <c r="F361" s="7">
        <v>9391.91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8">
        <v>0</v>
      </c>
      <c r="N361" s="8">
        <v>0</v>
      </c>
      <c r="O361" s="8">
        <v>0</v>
      </c>
      <c r="P361" s="8">
        <f t="shared" si="20"/>
        <v>9391.91</v>
      </c>
      <c r="Q361" s="8">
        <f t="shared" si="21"/>
        <v>9391.91</v>
      </c>
      <c r="S361" s="8">
        <v>9391.91</v>
      </c>
      <c r="T361" s="8">
        <f t="shared" si="22"/>
        <v>0</v>
      </c>
      <c r="U361" s="8">
        <v>9391.91</v>
      </c>
      <c r="V361" s="8">
        <f t="shared" si="23"/>
        <v>0</v>
      </c>
    </row>
    <row r="362" spans="1:22" ht="12.75">
      <c r="A362" s="4" t="s">
        <v>708</v>
      </c>
      <c r="B362" s="4" t="s">
        <v>709</v>
      </c>
      <c r="C362" s="7">
        <v>0</v>
      </c>
      <c r="D362" s="7">
        <v>0</v>
      </c>
      <c r="E362" s="7">
        <v>0</v>
      </c>
      <c r="F362" s="7">
        <v>3047.72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8">
        <v>0</v>
      </c>
      <c r="N362" s="8">
        <v>0</v>
      </c>
      <c r="O362" s="8">
        <v>0</v>
      </c>
      <c r="P362" s="8">
        <f t="shared" si="20"/>
        <v>3047.72</v>
      </c>
      <c r="Q362" s="8">
        <f t="shared" si="21"/>
        <v>3047.72</v>
      </c>
      <c r="S362" s="8">
        <v>3047.72</v>
      </c>
      <c r="T362" s="8">
        <f t="shared" si="22"/>
        <v>0</v>
      </c>
      <c r="U362" s="8">
        <v>3047.72</v>
      </c>
      <c r="V362" s="8">
        <f t="shared" si="23"/>
        <v>0</v>
      </c>
    </row>
    <row r="363" spans="1:22" ht="12.75">
      <c r="A363" s="4" t="s">
        <v>710</v>
      </c>
      <c r="B363" s="4" t="s">
        <v>711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8">
        <v>0</v>
      </c>
      <c r="N363" s="8">
        <v>0</v>
      </c>
      <c r="O363" s="8">
        <v>0</v>
      </c>
      <c r="P363" s="8">
        <f t="shared" si="20"/>
        <v>0</v>
      </c>
      <c r="Q363" s="8">
        <f t="shared" si="21"/>
        <v>0</v>
      </c>
      <c r="S363" s="8">
        <v>0</v>
      </c>
      <c r="T363" s="8">
        <f t="shared" si="22"/>
        <v>0</v>
      </c>
      <c r="U363" s="8">
        <v>0</v>
      </c>
      <c r="V363" s="8">
        <f t="shared" si="23"/>
        <v>0</v>
      </c>
    </row>
    <row r="364" spans="1:22" ht="12.75">
      <c r="A364" s="4" t="s">
        <v>712</v>
      </c>
      <c r="B364" s="4" t="s">
        <v>713</v>
      </c>
      <c r="C364" s="7">
        <v>0</v>
      </c>
      <c r="D364" s="7">
        <v>3808.37</v>
      </c>
      <c r="E364" s="7">
        <v>3817.82</v>
      </c>
      <c r="F364" s="7">
        <v>4071.03</v>
      </c>
      <c r="G364" s="7">
        <v>3125.83</v>
      </c>
      <c r="H364" s="7">
        <v>3600.61</v>
      </c>
      <c r="I364" s="7">
        <v>3746.69</v>
      </c>
      <c r="J364" s="7">
        <v>3341.8</v>
      </c>
      <c r="K364" s="7">
        <v>3854.31</v>
      </c>
      <c r="L364" s="7">
        <v>3610.27</v>
      </c>
      <c r="M364" s="8">
        <v>2779.02</v>
      </c>
      <c r="N364" s="8">
        <v>2818.46</v>
      </c>
      <c r="O364" s="8">
        <v>3112.54</v>
      </c>
      <c r="P364" s="8">
        <f t="shared" si="20"/>
        <v>41686.74999999999</v>
      </c>
      <c r="Q364" s="8">
        <f t="shared" si="21"/>
        <v>41686.74999999999</v>
      </c>
      <c r="S364" s="8">
        <v>41686.75</v>
      </c>
      <c r="T364" s="8">
        <f t="shared" si="22"/>
        <v>0</v>
      </c>
      <c r="U364" s="8">
        <v>41686.75</v>
      </c>
      <c r="V364" s="8">
        <f t="shared" si="23"/>
        <v>0</v>
      </c>
    </row>
    <row r="365" spans="1:22" ht="12.75">
      <c r="A365" s="4" t="s">
        <v>714</v>
      </c>
      <c r="B365" s="4" t="s">
        <v>715</v>
      </c>
      <c r="C365" s="7">
        <v>0</v>
      </c>
      <c r="D365" s="7">
        <v>7920.86</v>
      </c>
      <c r="E365" s="7">
        <v>9332.56</v>
      </c>
      <c r="F365" s="7">
        <v>8991.14</v>
      </c>
      <c r="G365" s="7">
        <v>7667.09</v>
      </c>
      <c r="H365" s="7">
        <v>15849.86</v>
      </c>
      <c r="I365" s="7">
        <v>13171.11</v>
      </c>
      <c r="J365" s="7">
        <v>8052.07</v>
      </c>
      <c r="K365" s="7">
        <v>15813.42</v>
      </c>
      <c r="L365" s="7">
        <v>20396.57</v>
      </c>
      <c r="M365" s="8">
        <v>14658.74</v>
      </c>
      <c r="N365" s="8">
        <v>11990.37</v>
      </c>
      <c r="O365" s="8">
        <v>13903.67</v>
      </c>
      <c r="P365" s="8">
        <f t="shared" si="20"/>
        <v>147747.46000000002</v>
      </c>
      <c r="Q365" s="8">
        <f t="shared" si="21"/>
        <v>147747.46000000002</v>
      </c>
      <c r="S365" s="8">
        <v>147747.46</v>
      </c>
      <c r="T365" s="8">
        <f t="shared" si="22"/>
        <v>0</v>
      </c>
      <c r="U365" s="8">
        <v>147747.46</v>
      </c>
      <c r="V365" s="8">
        <f t="shared" si="23"/>
        <v>0</v>
      </c>
    </row>
    <row r="366" spans="1:22" ht="12.75">
      <c r="A366" s="4" t="s">
        <v>716</v>
      </c>
      <c r="B366" s="4" t="s">
        <v>717</v>
      </c>
      <c r="C366" s="7">
        <v>0</v>
      </c>
      <c r="D366" s="7">
        <v>7.04</v>
      </c>
      <c r="E366" s="7">
        <v>0</v>
      </c>
      <c r="F366" s="7">
        <v>0</v>
      </c>
      <c r="G366" s="7">
        <v>445.09</v>
      </c>
      <c r="H366" s="7">
        <v>0</v>
      </c>
      <c r="I366" s="7">
        <v>0</v>
      </c>
      <c r="J366" s="7">
        <v>0</v>
      </c>
      <c r="K366" s="7">
        <v>0</v>
      </c>
      <c r="L366" s="7">
        <v>246.45</v>
      </c>
      <c r="M366" s="8">
        <v>0</v>
      </c>
      <c r="N366" s="8">
        <v>0</v>
      </c>
      <c r="O366" s="8">
        <v>0</v>
      </c>
      <c r="P366" s="8">
        <f t="shared" si="20"/>
        <v>698.5799999999999</v>
      </c>
      <c r="Q366" s="8">
        <f t="shared" si="21"/>
        <v>698.5799999999999</v>
      </c>
      <c r="S366" s="8">
        <v>698.58</v>
      </c>
      <c r="T366" s="8">
        <f t="shared" si="22"/>
        <v>0</v>
      </c>
      <c r="U366" s="8">
        <v>698.58</v>
      </c>
      <c r="V366" s="8">
        <f t="shared" si="23"/>
        <v>0</v>
      </c>
    </row>
    <row r="367" spans="1:22" ht="12.75">
      <c r="A367" s="4" t="s">
        <v>718</v>
      </c>
      <c r="B367" s="4" t="s">
        <v>719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20.04</v>
      </c>
      <c r="J367" s="7">
        <v>0</v>
      </c>
      <c r="K367" s="7">
        <v>0</v>
      </c>
      <c r="L367" s="7">
        <v>0</v>
      </c>
      <c r="M367" s="8">
        <v>0</v>
      </c>
      <c r="N367" s="8">
        <v>0</v>
      </c>
      <c r="O367" s="8">
        <v>0</v>
      </c>
      <c r="P367" s="8">
        <f t="shared" si="20"/>
        <v>20.04</v>
      </c>
      <c r="Q367" s="8">
        <f t="shared" si="21"/>
        <v>20.04</v>
      </c>
      <c r="S367" s="8">
        <v>20.04</v>
      </c>
      <c r="T367" s="8">
        <f t="shared" si="22"/>
        <v>0</v>
      </c>
      <c r="U367" s="8">
        <v>20.04</v>
      </c>
      <c r="V367" s="8">
        <f t="shared" si="23"/>
        <v>0</v>
      </c>
    </row>
    <row r="368" spans="1:22" ht="12.75">
      <c r="A368" s="4" t="s">
        <v>720</v>
      </c>
      <c r="B368" s="4" t="s">
        <v>721</v>
      </c>
      <c r="C368" s="7">
        <v>0</v>
      </c>
      <c r="D368" s="7">
        <v>127129.56</v>
      </c>
      <c r="E368" s="7">
        <v>76450.98</v>
      </c>
      <c r="F368" s="7">
        <v>91001.56</v>
      </c>
      <c r="G368" s="7">
        <v>232038.14</v>
      </c>
      <c r="H368" s="7">
        <v>186856.79</v>
      </c>
      <c r="I368" s="7">
        <v>141893.93</v>
      </c>
      <c r="J368" s="7">
        <v>116819.78</v>
      </c>
      <c r="K368" s="7">
        <v>96862.87</v>
      </c>
      <c r="L368" s="7">
        <v>103198.47</v>
      </c>
      <c r="M368" s="8">
        <v>107922.15</v>
      </c>
      <c r="N368" s="8">
        <v>119851.14</v>
      </c>
      <c r="O368" s="8">
        <v>153950.49</v>
      </c>
      <c r="P368" s="8">
        <f t="shared" si="20"/>
        <v>1553975.8599999996</v>
      </c>
      <c r="Q368" s="8">
        <f t="shared" si="21"/>
        <v>1553975.8599999996</v>
      </c>
      <c r="S368" s="8">
        <v>1553975.86</v>
      </c>
      <c r="T368" s="8">
        <f t="shared" si="22"/>
        <v>0</v>
      </c>
      <c r="U368" s="8">
        <v>1553975.86</v>
      </c>
      <c r="V368" s="8">
        <f t="shared" si="23"/>
        <v>0</v>
      </c>
    </row>
    <row r="369" spans="1:22" ht="12.75">
      <c r="A369" s="4" t="s">
        <v>722</v>
      </c>
      <c r="B369" s="4" t="s">
        <v>723</v>
      </c>
      <c r="C369" s="7">
        <v>0</v>
      </c>
      <c r="D369" s="7">
        <v>0</v>
      </c>
      <c r="E369" s="7">
        <v>0</v>
      </c>
      <c r="F369" s="7">
        <v>492.53</v>
      </c>
      <c r="G369" s="7">
        <v>1304.87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8">
        <v>0</v>
      </c>
      <c r="N369" s="8">
        <v>0</v>
      </c>
      <c r="O369" s="8">
        <v>0</v>
      </c>
      <c r="P369" s="8">
        <f t="shared" si="20"/>
        <v>1797.3999999999999</v>
      </c>
      <c r="Q369" s="8">
        <f t="shared" si="21"/>
        <v>1797.3999999999999</v>
      </c>
      <c r="S369" s="8">
        <v>1797.4</v>
      </c>
      <c r="T369" s="8">
        <f t="shared" si="22"/>
        <v>0</v>
      </c>
      <c r="U369" s="8">
        <v>1797.4</v>
      </c>
      <c r="V369" s="8">
        <f t="shared" si="23"/>
        <v>0</v>
      </c>
    </row>
    <row r="370" spans="1:22" ht="12.75">
      <c r="A370" s="4" t="s">
        <v>724</v>
      </c>
      <c r="B370" s="4" t="s">
        <v>725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8">
        <v>0</v>
      </c>
      <c r="N370" s="8">
        <v>0</v>
      </c>
      <c r="O370" s="8">
        <v>0</v>
      </c>
      <c r="P370" s="8">
        <f t="shared" si="20"/>
        <v>0</v>
      </c>
      <c r="Q370" s="8">
        <f t="shared" si="21"/>
        <v>0</v>
      </c>
      <c r="S370" s="8">
        <v>0</v>
      </c>
      <c r="T370" s="8">
        <f t="shared" si="22"/>
        <v>0</v>
      </c>
      <c r="U370" s="8">
        <v>0</v>
      </c>
      <c r="V370" s="8">
        <f t="shared" si="23"/>
        <v>0</v>
      </c>
    </row>
    <row r="371" spans="1:22" ht="12.75">
      <c r="A371" s="4" t="s">
        <v>726</v>
      </c>
      <c r="B371" s="4" t="s">
        <v>727</v>
      </c>
      <c r="C371" s="7">
        <v>0</v>
      </c>
      <c r="D371" s="7">
        <v>25574.33</v>
      </c>
      <c r="E371" s="7">
        <v>114696.43</v>
      </c>
      <c r="F371" s="7">
        <v>80230.02</v>
      </c>
      <c r="G371" s="7">
        <v>118984.28</v>
      </c>
      <c r="H371" s="7">
        <v>143542.75</v>
      </c>
      <c r="I371" s="7">
        <v>132614.02</v>
      </c>
      <c r="J371" s="7">
        <v>110339.12</v>
      </c>
      <c r="K371" s="7">
        <v>133962.1</v>
      </c>
      <c r="L371" s="7">
        <v>127304.61</v>
      </c>
      <c r="M371" s="8">
        <v>94889.73</v>
      </c>
      <c r="N371" s="8">
        <v>37126.48</v>
      </c>
      <c r="O371" s="8">
        <v>194884.8</v>
      </c>
      <c r="P371" s="8">
        <f t="shared" si="20"/>
        <v>1314148.6700000002</v>
      </c>
      <c r="Q371" s="8">
        <f t="shared" si="21"/>
        <v>1314148.6700000002</v>
      </c>
      <c r="S371" s="8">
        <v>1314148.67</v>
      </c>
      <c r="T371" s="8">
        <f t="shared" si="22"/>
        <v>0</v>
      </c>
      <c r="U371" s="8">
        <v>1314148.67</v>
      </c>
      <c r="V371" s="8">
        <f t="shared" si="23"/>
        <v>0</v>
      </c>
    </row>
    <row r="372" spans="1:22" ht="12.75">
      <c r="A372" s="4" t="s">
        <v>728</v>
      </c>
      <c r="B372" s="4" t="s">
        <v>729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8">
        <v>0</v>
      </c>
      <c r="N372" s="8">
        <v>0</v>
      </c>
      <c r="O372" s="8">
        <v>0</v>
      </c>
      <c r="P372" s="8">
        <f t="shared" si="20"/>
        <v>0</v>
      </c>
      <c r="Q372" s="8">
        <f t="shared" si="21"/>
        <v>0</v>
      </c>
      <c r="S372" s="8">
        <v>0</v>
      </c>
      <c r="T372" s="8">
        <f t="shared" si="22"/>
        <v>0</v>
      </c>
      <c r="U372" s="8">
        <v>0</v>
      </c>
      <c r="V372" s="8">
        <f t="shared" si="23"/>
        <v>0</v>
      </c>
    </row>
    <row r="373" spans="1:22" ht="12.75">
      <c r="A373" s="4" t="s">
        <v>730</v>
      </c>
      <c r="B373" s="4" t="s">
        <v>731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8">
        <v>0</v>
      </c>
      <c r="N373" s="8">
        <v>0</v>
      </c>
      <c r="O373" s="8">
        <v>0</v>
      </c>
      <c r="P373" s="8">
        <f t="shared" si="20"/>
        <v>0</v>
      </c>
      <c r="Q373" s="8">
        <f t="shared" si="21"/>
        <v>0</v>
      </c>
      <c r="S373" s="8">
        <v>0</v>
      </c>
      <c r="T373" s="8">
        <f t="shared" si="22"/>
        <v>0</v>
      </c>
      <c r="U373" s="8">
        <v>0</v>
      </c>
      <c r="V373" s="8">
        <f t="shared" si="23"/>
        <v>0</v>
      </c>
    </row>
    <row r="374" spans="1:22" ht="12.75">
      <c r="A374" s="4" t="s">
        <v>732</v>
      </c>
      <c r="B374" s="4" t="s">
        <v>733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8">
        <v>0</v>
      </c>
      <c r="N374" s="8">
        <v>0</v>
      </c>
      <c r="O374" s="8">
        <v>0</v>
      </c>
      <c r="P374" s="8">
        <f t="shared" si="20"/>
        <v>0</v>
      </c>
      <c r="Q374" s="8">
        <f t="shared" si="21"/>
        <v>0</v>
      </c>
      <c r="S374" s="8">
        <v>0</v>
      </c>
      <c r="T374" s="8">
        <f t="shared" si="22"/>
        <v>0</v>
      </c>
      <c r="U374" s="8">
        <v>0</v>
      </c>
      <c r="V374" s="8">
        <f t="shared" si="23"/>
        <v>0</v>
      </c>
    </row>
    <row r="375" spans="1:22" ht="12.75">
      <c r="A375" s="4" t="s">
        <v>734</v>
      </c>
      <c r="B375" s="4" t="s">
        <v>735</v>
      </c>
      <c r="C375" s="7">
        <v>0</v>
      </c>
      <c r="D375" s="7">
        <v>12250.92</v>
      </c>
      <c r="E375" s="7">
        <v>1168.84</v>
      </c>
      <c r="F375" s="7">
        <v>8961.73</v>
      </c>
      <c r="G375" s="7">
        <v>2448.09</v>
      </c>
      <c r="H375" s="7">
        <v>9448.05</v>
      </c>
      <c r="I375" s="7">
        <v>14042.47</v>
      </c>
      <c r="J375" s="7">
        <v>8804.17</v>
      </c>
      <c r="K375" s="7">
        <v>10382.97</v>
      </c>
      <c r="L375" s="7">
        <v>6668.98</v>
      </c>
      <c r="M375" s="8">
        <v>3833.92</v>
      </c>
      <c r="N375" s="8">
        <v>10168.69</v>
      </c>
      <c r="O375" s="8">
        <v>7357.25</v>
      </c>
      <c r="P375" s="8">
        <f t="shared" si="20"/>
        <v>95536.07999999999</v>
      </c>
      <c r="Q375" s="8">
        <f t="shared" si="21"/>
        <v>95536.07999999999</v>
      </c>
      <c r="S375" s="8">
        <v>95536.08</v>
      </c>
      <c r="T375" s="8">
        <f t="shared" si="22"/>
        <v>0</v>
      </c>
      <c r="U375" s="8">
        <v>95536.08</v>
      </c>
      <c r="V375" s="8">
        <f t="shared" si="23"/>
        <v>0</v>
      </c>
    </row>
    <row r="376" spans="1:22" ht="12.75">
      <c r="A376" s="4" t="s">
        <v>736</v>
      </c>
      <c r="B376" s="4" t="s">
        <v>737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8">
        <v>0</v>
      </c>
      <c r="N376" s="8">
        <v>0</v>
      </c>
      <c r="O376" s="8">
        <v>0</v>
      </c>
      <c r="P376" s="8">
        <f t="shared" si="20"/>
        <v>0</v>
      </c>
      <c r="Q376" s="8">
        <f t="shared" si="21"/>
        <v>0</v>
      </c>
      <c r="S376" s="8">
        <v>0</v>
      </c>
      <c r="T376" s="8">
        <f t="shared" si="22"/>
        <v>0</v>
      </c>
      <c r="U376" s="8">
        <v>0</v>
      </c>
      <c r="V376" s="8">
        <f t="shared" si="23"/>
        <v>0</v>
      </c>
    </row>
    <row r="377" spans="1:22" ht="12.75">
      <c r="A377" s="4" t="s">
        <v>738</v>
      </c>
      <c r="B377" s="4" t="s">
        <v>739</v>
      </c>
      <c r="C377" s="7">
        <v>0</v>
      </c>
      <c r="D377" s="7">
        <v>0</v>
      </c>
      <c r="E377" s="7">
        <v>3651.52</v>
      </c>
      <c r="F377" s="7">
        <v>4172.25</v>
      </c>
      <c r="G377" s="7">
        <v>0</v>
      </c>
      <c r="H377" s="7">
        <v>210</v>
      </c>
      <c r="I377" s="7">
        <v>0</v>
      </c>
      <c r="J377" s="7">
        <v>0</v>
      </c>
      <c r="K377" s="7">
        <v>555</v>
      </c>
      <c r="L377" s="7">
        <v>3263.26</v>
      </c>
      <c r="M377" s="8">
        <v>135</v>
      </c>
      <c r="N377" s="8">
        <v>0</v>
      </c>
      <c r="O377" s="8">
        <v>0</v>
      </c>
      <c r="P377" s="8">
        <f t="shared" si="20"/>
        <v>11987.03</v>
      </c>
      <c r="Q377" s="8">
        <f t="shared" si="21"/>
        <v>11987.03</v>
      </c>
      <c r="S377" s="8">
        <v>11987.03</v>
      </c>
      <c r="T377" s="8">
        <f t="shared" si="22"/>
        <v>0</v>
      </c>
      <c r="U377" s="8">
        <v>11987.03</v>
      </c>
      <c r="V377" s="8">
        <f t="shared" si="23"/>
        <v>0</v>
      </c>
    </row>
    <row r="378" spans="1:22" ht="12.75">
      <c r="A378" s="4" t="s">
        <v>740</v>
      </c>
      <c r="B378" s="4" t="s">
        <v>741</v>
      </c>
      <c r="C378" s="7">
        <v>0</v>
      </c>
      <c r="D378" s="7">
        <v>741.86</v>
      </c>
      <c r="E378" s="7">
        <v>592.62</v>
      </c>
      <c r="F378" s="7">
        <v>334.59</v>
      </c>
      <c r="G378" s="7">
        <v>0</v>
      </c>
      <c r="H378" s="7">
        <v>1350.8</v>
      </c>
      <c r="I378" s="7">
        <v>737.97</v>
      </c>
      <c r="J378" s="7">
        <v>6857.63</v>
      </c>
      <c r="K378" s="7">
        <v>3946.4</v>
      </c>
      <c r="L378" s="7">
        <v>0</v>
      </c>
      <c r="M378" s="8">
        <v>1537.82</v>
      </c>
      <c r="N378" s="8">
        <v>2220.16</v>
      </c>
      <c r="O378" s="8">
        <v>2140.85</v>
      </c>
      <c r="P378" s="8">
        <f t="shared" si="20"/>
        <v>20460.699999999997</v>
      </c>
      <c r="Q378" s="8">
        <f t="shared" si="21"/>
        <v>20460.699999999997</v>
      </c>
      <c r="S378" s="8">
        <v>20460.7</v>
      </c>
      <c r="T378" s="8">
        <f t="shared" si="22"/>
        <v>0</v>
      </c>
      <c r="U378" s="8">
        <v>20460.7</v>
      </c>
      <c r="V378" s="8">
        <f t="shared" si="23"/>
        <v>0</v>
      </c>
    </row>
    <row r="379" spans="1:22" ht="12.75">
      <c r="A379" s="4" t="s">
        <v>742</v>
      </c>
      <c r="B379" s="4" t="s">
        <v>743</v>
      </c>
      <c r="C379" s="7">
        <v>0</v>
      </c>
      <c r="D379" s="7">
        <v>0</v>
      </c>
      <c r="E379" s="7">
        <v>0</v>
      </c>
      <c r="F379" s="7">
        <v>1194.79</v>
      </c>
      <c r="G379" s="7">
        <v>0</v>
      </c>
      <c r="H379" s="7">
        <v>0</v>
      </c>
      <c r="I379" s="7">
        <v>0</v>
      </c>
      <c r="J379" s="7">
        <v>0</v>
      </c>
      <c r="K379" s="7">
        <v>23462.91</v>
      </c>
      <c r="L379" s="7">
        <v>0</v>
      </c>
      <c r="M379" s="8">
        <v>0</v>
      </c>
      <c r="N379" s="8">
        <v>0</v>
      </c>
      <c r="O379" s="8">
        <v>0</v>
      </c>
      <c r="P379" s="8">
        <f t="shared" si="20"/>
        <v>24657.7</v>
      </c>
      <c r="Q379" s="8">
        <f t="shared" si="21"/>
        <v>24657.7</v>
      </c>
      <c r="S379" s="8">
        <v>24657.7</v>
      </c>
      <c r="T379" s="8">
        <f t="shared" si="22"/>
        <v>0</v>
      </c>
      <c r="U379" s="8">
        <v>24657.7</v>
      </c>
      <c r="V379" s="8">
        <f t="shared" si="23"/>
        <v>0</v>
      </c>
    </row>
    <row r="380" spans="1:22" ht="12.75">
      <c r="A380" s="4" t="s">
        <v>744</v>
      </c>
      <c r="B380" s="4" t="s">
        <v>745</v>
      </c>
      <c r="C380" s="7">
        <v>0</v>
      </c>
      <c r="D380" s="7">
        <v>9236.7</v>
      </c>
      <c r="E380" s="7">
        <v>6626.01</v>
      </c>
      <c r="F380" s="7">
        <v>7863.88</v>
      </c>
      <c r="G380" s="7">
        <v>11359.19</v>
      </c>
      <c r="H380" s="7">
        <v>6528.14</v>
      </c>
      <c r="I380" s="7">
        <v>887.66</v>
      </c>
      <c r="J380" s="7">
        <v>2651.38</v>
      </c>
      <c r="K380" s="7">
        <v>2693.06</v>
      </c>
      <c r="L380" s="7">
        <v>482.15</v>
      </c>
      <c r="M380" s="8">
        <v>1899.72</v>
      </c>
      <c r="N380" s="8">
        <v>513.66</v>
      </c>
      <c r="O380" s="8">
        <v>0</v>
      </c>
      <c r="P380" s="8">
        <f t="shared" si="20"/>
        <v>50741.55</v>
      </c>
      <c r="Q380" s="8">
        <f t="shared" si="21"/>
        <v>50741.55</v>
      </c>
      <c r="S380" s="8">
        <v>50741.55</v>
      </c>
      <c r="T380" s="8">
        <f t="shared" si="22"/>
        <v>0</v>
      </c>
      <c r="U380" s="8">
        <v>50741.55</v>
      </c>
      <c r="V380" s="8">
        <f t="shared" si="23"/>
        <v>0</v>
      </c>
    </row>
    <row r="381" spans="1:22" ht="12.75">
      <c r="A381" s="4" t="s">
        <v>746</v>
      </c>
      <c r="B381" s="4" t="s">
        <v>747</v>
      </c>
      <c r="C381" s="7">
        <v>0</v>
      </c>
      <c r="D381" s="7">
        <v>557.28</v>
      </c>
      <c r="E381" s="7">
        <v>0</v>
      </c>
      <c r="F381" s="7">
        <v>0</v>
      </c>
      <c r="G381" s="7">
        <v>0</v>
      </c>
      <c r="H381" s="7">
        <v>293.76</v>
      </c>
      <c r="I381" s="7">
        <v>0</v>
      </c>
      <c r="J381" s="7">
        <v>0</v>
      </c>
      <c r="K381" s="7">
        <v>0</v>
      </c>
      <c r="L381" s="7">
        <v>0</v>
      </c>
      <c r="M381" s="8">
        <v>0</v>
      </c>
      <c r="N381" s="8">
        <v>20.95</v>
      </c>
      <c r="O381" s="8">
        <v>0</v>
      </c>
      <c r="P381" s="8">
        <f t="shared" si="20"/>
        <v>871.99</v>
      </c>
      <c r="Q381" s="8">
        <f t="shared" si="21"/>
        <v>871.99</v>
      </c>
      <c r="S381" s="8">
        <v>871.99</v>
      </c>
      <c r="T381" s="8">
        <f t="shared" si="22"/>
        <v>0</v>
      </c>
      <c r="U381" s="8">
        <v>871.99</v>
      </c>
      <c r="V381" s="8">
        <f t="shared" si="23"/>
        <v>0</v>
      </c>
    </row>
    <row r="382" spans="1:22" ht="12.75">
      <c r="A382" s="4" t="s">
        <v>748</v>
      </c>
      <c r="B382" s="4" t="s">
        <v>749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8">
        <v>0</v>
      </c>
      <c r="N382" s="8">
        <v>0</v>
      </c>
      <c r="O382" s="8">
        <v>0</v>
      </c>
      <c r="P382" s="8">
        <f t="shared" si="20"/>
        <v>0</v>
      </c>
      <c r="Q382" s="8">
        <f t="shared" si="21"/>
        <v>0</v>
      </c>
      <c r="S382" s="8">
        <v>0</v>
      </c>
      <c r="T382" s="8">
        <f t="shared" si="22"/>
        <v>0</v>
      </c>
      <c r="U382" s="8">
        <v>0</v>
      </c>
      <c r="V382" s="8">
        <f t="shared" si="23"/>
        <v>0</v>
      </c>
    </row>
    <row r="383" spans="1:22" ht="12.75">
      <c r="A383" s="4" t="s">
        <v>750</v>
      </c>
      <c r="B383" s="4" t="s">
        <v>751</v>
      </c>
      <c r="C383" s="7">
        <v>0</v>
      </c>
      <c r="D383" s="7">
        <v>17177.04</v>
      </c>
      <c r="E383" s="7">
        <v>23379.03</v>
      </c>
      <c r="F383" s="7">
        <v>15700.89</v>
      </c>
      <c r="G383" s="7">
        <v>18472.66</v>
      </c>
      <c r="H383" s="7">
        <v>18529.02</v>
      </c>
      <c r="I383" s="7">
        <v>19671.18</v>
      </c>
      <c r="J383" s="7">
        <v>12082.28</v>
      </c>
      <c r="K383" s="7">
        <v>16657.94</v>
      </c>
      <c r="L383" s="7">
        <v>17954.78</v>
      </c>
      <c r="M383" s="8">
        <v>23243.79</v>
      </c>
      <c r="N383" s="8">
        <v>29170.39</v>
      </c>
      <c r="O383" s="8">
        <v>26349.03</v>
      </c>
      <c r="P383" s="8">
        <f t="shared" si="20"/>
        <v>238388.03</v>
      </c>
      <c r="Q383" s="8">
        <f t="shared" si="21"/>
        <v>238388.03</v>
      </c>
      <c r="S383" s="8">
        <v>238388.03</v>
      </c>
      <c r="T383" s="8">
        <f t="shared" si="22"/>
        <v>0</v>
      </c>
      <c r="U383" s="8">
        <v>238388.03</v>
      </c>
      <c r="V383" s="8">
        <f t="shared" si="23"/>
        <v>0</v>
      </c>
    </row>
    <row r="384" spans="1:22" ht="12.75">
      <c r="A384" s="4" t="s">
        <v>752</v>
      </c>
      <c r="B384" s="4" t="s">
        <v>753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8">
        <v>0</v>
      </c>
      <c r="N384" s="8">
        <v>0</v>
      </c>
      <c r="O384" s="8">
        <v>0</v>
      </c>
      <c r="P384" s="8">
        <f t="shared" si="20"/>
        <v>0</v>
      </c>
      <c r="Q384" s="8">
        <f t="shared" si="21"/>
        <v>0</v>
      </c>
      <c r="S384" s="8">
        <v>0</v>
      </c>
      <c r="T384" s="8">
        <f t="shared" si="22"/>
        <v>0</v>
      </c>
      <c r="U384" s="8">
        <v>0</v>
      </c>
      <c r="V384" s="8">
        <f t="shared" si="23"/>
        <v>0</v>
      </c>
    </row>
    <row r="385" spans="1:22" ht="12.75">
      <c r="A385" s="4" t="s">
        <v>754</v>
      </c>
      <c r="B385" s="4" t="s">
        <v>755</v>
      </c>
      <c r="C385" s="7">
        <v>0</v>
      </c>
      <c r="D385" s="7">
        <v>11590.77</v>
      </c>
      <c r="E385" s="7">
        <v>11239.45</v>
      </c>
      <c r="F385" s="7">
        <v>11086.69</v>
      </c>
      <c r="G385" s="7">
        <v>10467.1</v>
      </c>
      <c r="H385" s="7">
        <v>10864.67</v>
      </c>
      <c r="I385" s="7">
        <v>12168.5</v>
      </c>
      <c r="J385" s="7">
        <v>11721.8</v>
      </c>
      <c r="K385" s="7">
        <v>12181.95</v>
      </c>
      <c r="L385" s="7">
        <v>12462.55</v>
      </c>
      <c r="M385" s="8">
        <v>11266.62</v>
      </c>
      <c r="N385" s="8">
        <v>10384.57</v>
      </c>
      <c r="O385" s="8">
        <v>11186.32</v>
      </c>
      <c r="P385" s="8">
        <f t="shared" si="20"/>
        <v>136620.99</v>
      </c>
      <c r="Q385" s="8">
        <f t="shared" si="21"/>
        <v>136620.99</v>
      </c>
      <c r="S385" s="8">
        <v>136620.99</v>
      </c>
      <c r="T385" s="8">
        <f t="shared" si="22"/>
        <v>0</v>
      </c>
      <c r="U385" s="8">
        <v>136620.99</v>
      </c>
      <c r="V385" s="8">
        <f t="shared" si="23"/>
        <v>0</v>
      </c>
    </row>
    <row r="386" spans="1:22" ht="12.75">
      <c r="A386" s="4" t="s">
        <v>756</v>
      </c>
      <c r="B386" s="4" t="s">
        <v>757</v>
      </c>
      <c r="C386" s="7">
        <v>0</v>
      </c>
      <c r="D386" s="7">
        <v>0</v>
      </c>
      <c r="E386" s="7">
        <v>2319.18</v>
      </c>
      <c r="F386" s="7">
        <v>1785.52</v>
      </c>
      <c r="G386" s="7">
        <v>998.95</v>
      </c>
      <c r="H386" s="7">
        <v>464.04</v>
      </c>
      <c r="I386" s="7">
        <v>3123.31</v>
      </c>
      <c r="J386" s="7">
        <v>0</v>
      </c>
      <c r="K386" s="7">
        <v>4130.51</v>
      </c>
      <c r="L386" s="7">
        <v>1191.85</v>
      </c>
      <c r="M386" s="8">
        <v>1620.32</v>
      </c>
      <c r="N386" s="8">
        <v>1705.57</v>
      </c>
      <c r="O386" s="8">
        <v>1095.15</v>
      </c>
      <c r="P386" s="8">
        <f t="shared" si="20"/>
        <v>18434.4</v>
      </c>
      <c r="Q386" s="8">
        <f t="shared" si="21"/>
        <v>18434.4</v>
      </c>
      <c r="S386" s="8">
        <v>18434.4</v>
      </c>
      <c r="T386" s="8">
        <f t="shared" si="22"/>
        <v>0</v>
      </c>
      <c r="U386" s="8">
        <v>18434.4</v>
      </c>
      <c r="V386" s="8">
        <f t="shared" si="23"/>
        <v>0</v>
      </c>
    </row>
    <row r="387" spans="1:22" ht="12.75">
      <c r="A387" s="4" t="s">
        <v>758</v>
      </c>
      <c r="B387" s="4" t="s">
        <v>759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8">
        <v>0</v>
      </c>
      <c r="N387" s="8">
        <v>0</v>
      </c>
      <c r="O387" s="8">
        <v>0</v>
      </c>
      <c r="P387" s="8">
        <f t="shared" si="20"/>
        <v>0</v>
      </c>
      <c r="Q387" s="8">
        <f t="shared" si="21"/>
        <v>0</v>
      </c>
      <c r="S387" s="8">
        <v>0</v>
      </c>
      <c r="T387" s="8">
        <f t="shared" si="22"/>
        <v>0</v>
      </c>
      <c r="U387" s="8">
        <v>0</v>
      </c>
      <c r="V387" s="8">
        <f t="shared" si="23"/>
        <v>0</v>
      </c>
    </row>
    <row r="388" spans="1:22" ht="12.75">
      <c r="A388" s="4" t="s">
        <v>760</v>
      </c>
      <c r="B388" s="4" t="s">
        <v>761</v>
      </c>
      <c r="C388" s="7">
        <v>0</v>
      </c>
      <c r="D388" s="7">
        <v>29724.71</v>
      </c>
      <c r="E388" s="7">
        <v>27375.58</v>
      </c>
      <c r="F388" s="7">
        <v>29459.84</v>
      </c>
      <c r="G388" s="7">
        <v>26378.8</v>
      </c>
      <c r="H388" s="7">
        <v>27318.73</v>
      </c>
      <c r="I388" s="7">
        <v>29419.05</v>
      </c>
      <c r="J388" s="7">
        <v>27839.26</v>
      </c>
      <c r="K388" s="7">
        <v>28348.4</v>
      </c>
      <c r="L388" s="7">
        <v>27010.71</v>
      </c>
      <c r="M388" s="8">
        <v>24885.63</v>
      </c>
      <c r="N388" s="8">
        <v>19617</v>
      </c>
      <c r="O388" s="8">
        <v>23814.26</v>
      </c>
      <c r="P388" s="8">
        <f t="shared" si="20"/>
        <v>321191.97</v>
      </c>
      <c r="Q388" s="8">
        <f t="shared" si="21"/>
        <v>321191.97</v>
      </c>
      <c r="S388" s="8">
        <v>321191.97</v>
      </c>
      <c r="T388" s="8">
        <f t="shared" si="22"/>
        <v>0</v>
      </c>
      <c r="U388" s="8">
        <v>321191.97</v>
      </c>
      <c r="V388" s="8">
        <f t="shared" si="23"/>
        <v>0</v>
      </c>
    </row>
    <row r="389" spans="1:22" ht="12.75">
      <c r="A389" s="4" t="s">
        <v>762</v>
      </c>
      <c r="B389" s="4" t="s">
        <v>763</v>
      </c>
      <c r="C389" s="7">
        <v>0</v>
      </c>
      <c r="D389" s="7">
        <v>113.66</v>
      </c>
      <c r="E389" s="7">
        <v>0</v>
      </c>
      <c r="F389" s="7">
        <v>0</v>
      </c>
      <c r="G389" s="7">
        <v>45.19</v>
      </c>
      <c r="H389" s="7">
        <v>-0.05</v>
      </c>
      <c r="I389" s="7">
        <v>0</v>
      </c>
      <c r="J389" s="7">
        <v>-102.5</v>
      </c>
      <c r="K389" s="7">
        <v>98.98</v>
      </c>
      <c r="L389" s="7">
        <v>26.1</v>
      </c>
      <c r="M389" s="8">
        <v>61.11</v>
      </c>
      <c r="N389" s="8">
        <v>0</v>
      </c>
      <c r="O389" s="8">
        <v>101.26</v>
      </c>
      <c r="P389" s="8">
        <f t="shared" si="20"/>
        <v>343.74999999999994</v>
      </c>
      <c r="Q389" s="8">
        <f t="shared" si="21"/>
        <v>343.74999999999994</v>
      </c>
      <c r="S389" s="8">
        <v>343.75</v>
      </c>
      <c r="T389" s="8">
        <f t="shared" si="22"/>
        <v>0</v>
      </c>
      <c r="U389" s="8">
        <v>343.75</v>
      </c>
      <c r="V389" s="8">
        <f t="shared" si="23"/>
        <v>0</v>
      </c>
    </row>
    <row r="390" spans="1:22" ht="12.75">
      <c r="A390" s="4" t="s">
        <v>764</v>
      </c>
      <c r="B390" s="4" t="s">
        <v>765</v>
      </c>
      <c r="C390" s="7">
        <v>0</v>
      </c>
      <c r="D390" s="7">
        <v>8010.96</v>
      </c>
      <c r="E390" s="7">
        <v>8220.38</v>
      </c>
      <c r="F390" s="7">
        <v>8455.94</v>
      </c>
      <c r="G390" s="7">
        <v>6991.23</v>
      </c>
      <c r="H390" s="7">
        <v>7983.77</v>
      </c>
      <c r="I390" s="7">
        <v>8105.19</v>
      </c>
      <c r="J390" s="7">
        <v>7616.85</v>
      </c>
      <c r="K390" s="7">
        <v>8644.33</v>
      </c>
      <c r="L390" s="7">
        <v>8100.9</v>
      </c>
      <c r="M390" s="8">
        <v>6786.27</v>
      </c>
      <c r="N390" s="8">
        <v>5438.54</v>
      </c>
      <c r="O390" s="8">
        <v>5685.97</v>
      </c>
      <c r="P390" s="8">
        <f t="shared" si="20"/>
        <v>90040.33</v>
      </c>
      <c r="Q390" s="8">
        <f t="shared" si="21"/>
        <v>90040.33</v>
      </c>
      <c r="S390" s="8">
        <v>90040.33</v>
      </c>
      <c r="T390" s="8">
        <f t="shared" si="22"/>
        <v>0</v>
      </c>
      <c r="U390" s="8">
        <v>90040.33</v>
      </c>
      <c r="V390" s="8">
        <f t="shared" si="23"/>
        <v>0</v>
      </c>
    </row>
    <row r="391" spans="1:22" ht="12.75">
      <c r="A391" s="4" t="s">
        <v>766</v>
      </c>
      <c r="B391" s="4" t="s">
        <v>767</v>
      </c>
      <c r="C391" s="7">
        <v>0</v>
      </c>
      <c r="D391" s="7">
        <v>7869.54</v>
      </c>
      <c r="E391" s="7">
        <v>6493.11</v>
      </c>
      <c r="F391" s="7">
        <v>7176.18</v>
      </c>
      <c r="G391" s="7">
        <v>5883.56</v>
      </c>
      <c r="H391" s="7">
        <v>6485.73</v>
      </c>
      <c r="I391" s="7">
        <v>7250.5</v>
      </c>
      <c r="J391" s="7">
        <v>7314.86</v>
      </c>
      <c r="K391" s="7">
        <v>6498.74</v>
      </c>
      <c r="L391" s="7">
        <v>7082.18</v>
      </c>
      <c r="M391" s="8">
        <v>7078.55</v>
      </c>
      <c r="N391" s="8">
        <v>6677.11</v>
      </c>
      <c r="O391" s="8">
        <v>5763.21</v>
      </c>
      <c r="P391" s="8">
        <f t="shared" si="20"/>
        <v>81573.27</v>
      </c>
      <c r="Q391" s="8">
        <f t="shared" si="21"/>
        <v>81573.27</v>
      </c>
      <c r="S391" s="8">
        <v>81573.27</v>
      </c>
      <c r="T391" s="8">
        <f t="shared" si="22"/>
        <v>0</v>
      </c>
      <c r="U391" s="8">
        <v>81573.27</v>
      </c>
      <c r="V391" s="8">
        <f t="shared" si="23"/>
        <v>0</v>
      </c>
    </row>
    <row r="392" spans="1:22" ht="12.75">
      <c r="A392" s="4" t="s">
        <v>768</v>
      </c>
      <c r="B392" s="4" t="s">
        <v>769</v>
      </c>
      <c r="C392" s="7">
        <v>0</v>
      </c>
      <c r="D392" s="7">
        <v>5333.43</v>
      </c>
      <c r="E392" s="7">
        <v>10813.33</v>
      </c>
      <c r="F392" s="7">
        <v>16380.53</v>
      </c>
      <c r="G392" s="7">
        <v>4478.82</v>
      </c>
      <c r="H392" s="7">
        <v>17488.09</v>
      </c>
      <c r="I392" s="7">
        <v>13407.86</v>
      </c>
      <c r="J392" s="7">
        <v>5448.39</v>
      </c>
      <c r="K392" s="7">
        <v>21992.5</v>
      </c>
      <c r="L392" s="7">
        <v>10099.79</v>
      </c>
      <c r="M392" s="8">
        <v>15038.46</v>
      </c>
      <c r="N392" s="8">
        <v>11474.84</v>
      </c>
      <c r="O392" s="8">
        <v>8431.32</v>
      </c>
      <c r="P392" s="8">
        <f t="shared" si="20"/>
        <v>140387.36</v>
      </c>
      <c r="Q392" s="8">
        <f t="shared" si="21"/>
        <v>140387.36</v>
      </c>
      <c r="S392" s="8">
        <v>140387.36</v>
      </c>
      <c r="T392" s="8">
        <f t="shared" si="22"/>
        <v>0</v>
      </c>
      <c r="U392" s="8">
        <v>140387.36</v>
      </c>
      <c r="V392" s="8">
        <f t="shared" si="23"/>
        <v>0</v>
      </c>
    </row>
    <row r="393" spans="1:22" ht="12.75">
      <c r="A393" s="4" t="s">
        <v>770</v>
      </c>
      <c r="B393" s="4" t="s">
        <v>771</v>
      </c>
      <c r="C393" s="7">
        <v>0</v>
      </c>
      <c r="D393" s="7">
        <v>255.29</v>
      </c>
      <c r="E393" s="7">
        <v>533.07</v>
      </c>
      <c r="F393" s="7">
        <v>897.92</v>
      </c>
      <c r="G393" s="7">
        <v>359.01</v>
      </c>
      <c r="H393" s="7">
        <v>711.94</v>
      </c>
      <c r="I393" s="7">
        <v>412.14</v>
      </c>
      <c r="J393" s="7">
        <v>580.24</v>
      </c>
      <c r="K393" s="7">
        <v>1273.33</v>
      </c>
      <c r="L393" s="7">
        <v>860.25</v>
      </c>
      <c r="M393" s="8">
        <v>693.69</v>
      </c>
      <c r="N393" s="8">
        <v>396.39</v>
      </c>
      <c r="O393" s="8">
        <v>349.22</v>
      </c>
      <c r="P393" s="8">
        <f aca="true" t="shared" si="24" ref="P393:P456">SUM(D393:O393)</f>
        <v>7322.49</v>
      </c>
      <c r="Q393" s="8">
        <f aca="true" t="shared" si="25" ref="Q393:Q456">+C393+P393</f>
        <v>7322.49</v>
      </c>
      <c r="S393" s="8">
        <v>7322.49</v>
      </c>
      <c r="T393" s="8">
        <f aca="true" t="shared" si="26" ref="T393:T456">+S393-P393</f>
        <v>0</v>
      </c>
      <c r="U393" s="8">
        <v>7322.49</v>
      </c>
      <c r="V393" s="8">
        <f aca="true" t="shared" si="27" ref="V393:V456">+U393-Q393</f>
        <v>0</v>
      </c>
    </row>
    <row r="394" spans="1:22" ht="12.75">
      <c r="A394" s="4" t="s">
        <v>772</v>
      </c>
      <c r="B394" s="4" t="s">
        <v>773</v>
      </c>
      <c r="C394" s="7">
        <v>0</v>
      </c>
      <c r="D394" s="7">
        <v>3136.54</v>
      </c>
      <c r="E394" s="7">
        <v>2552.45</v>
      </c>
      <c r="F394" s="7">
        <v>2961.81</v>
      </c>
      <c r="G394" s="7">
        <v>3080.59</v>
      </c>
      <c r="H394" s="7">
        <v>2776.37</v>
      </c>
      <c r="I394" s="7">
        <v>2600.77</v>
      </c>
      <c r="J394" s="7">
        <v>1760.58</v>
      </c>
      <c r="K394" s="7">
        <v>2980.99</v>
      </c>
      <c r="L394" s="7">
        <v>918.73</v>
      </c>
      <c r="M394" s="8">
        <v>464.26</v>
      </c>
      <c r="N394" s="8">
        <v>447.31</v>
      </c>
      <c r="O394" s="8">
        <v>374.43</v>
      </c>
      <c r="P394" s="8">
        <f t="shared" si="24"/>
        <v>24054.829999999998</v>
      </c>
      <c r="Q394" s="8">
        <f t="shared" si="25"/>
        <v>24054.829999999998</v>
      </c>
      <c r="S394" s="8">
        <v>24054.83</v>
      </c>
      <c r="T394" s="8">
        <f t="shared" si="26"/>
        <v>0</v>
      </c>
      <c r="U394" s="8">
        <v>24054.83</v>
      </c>
      <c r="V394" s="8">
        <f t="shared" si="27"/>
        <v>0</v>
      </c>
    </row>
    <row r="395" spans="1:22" ht="12.75">
      <c r="A395" s="4" t="s">
        <v>774</v>
      </c>
      <c r="B395" s="4" t="s">
        <v>775</v>
      </c>
      <c r="C395" s="7">
        <v>0</v>
      </c>
      <c r="D395" s="7">
        <v>10499.26</v>
      </c>
      <c r="E395" s="7">
        <v>11693.61</v>
      </c>
      <c r="F395" s="7">
        <v>11737.52</v>
      </c>
      <c r="G395" s="7">
        <v>13671.59</v>
      </c>
      <c r="H395" s="7">
        <v>10907.27</v>
      </c>
      <c r="I395" s="7">
        <v>11088.85</v>
      </c>
      <c r="J395" s="7">
        <v>11212.49</v>
      </c>
      <c r="K395" s="7">
        <v>12384.31</v>
      </c>
      <c r="L395" s="7">
        <v>13343.12</v>
      </c>
      <c r="M395" s="8">
        <v>12804.69</v>
      </c>
      <c r="N395" s="8">
        <v>12081.95</v>
      </c>
      <c r="O395" s="8">
        <v>11242.73</v>
      </c>
      <c r="P395" s="8">
        <f t="shared" si="24"/>
        <v>142667.39</v>
      </c>
      <c r="Q395" s="8">
        <f t="shared" si="25"/>
        <v>142667.39</v>
      </c>
      <c r="S395" s="8">
        <v>142667.39</v>
      </c>
      <c r="T395" s="8">
        <f t="shared" si="26"/>
        <v>0</v>
      </c>
      <c r="U395" s="8">
        <v>142667.39</v>
      </c>
      <c r="V395" s="8">
        <f t="shared" si="27"/>
        <v>0</v>
      </c>
    </row>
    <row r="396" spans="1:22" ht="12.75">
      <c r="A396" s="4" t="s">
        <v>776</v>
      </c>
      <c r="B396" s="4" t="s">
        <v>777</v>
      </c>
      <c r="C396" s="7">
        <v>0</v>
      </c>
      <c r="D396" s="7">
        <v>10885.06</v>
      </c>
      <c r="E396" s="7">
        <v>25677.01</v>
      </c>
      <c r="F396" s="7">
        <v>8712.82</v>
      </c>
      <c r="G396" s="7">
        <v>13923.56</v>
      </c>
      <c r="H396" s="7">
        <v>9023.4</v>
      </c>
      <c r="I396" s="7">
        <v>9545.89</v>
      </c>
      <c r="J396" s="7">
        <v>9810.01</v>
      </c>
      <c r="K396" s="7">
        <v>8788.25</v>
      </c>
      <c r="L396" s="7">
        <v>10209.64</v>
      </c>
      <c r="M396" s="8">
        <v>11981.14</v>
      </c>
      <c r="N396" s="8">
        <v>9314.51</v>
      </c>
      <c r="O396" s="8">
        <v>19825.21</v>
      </c>
      <c r="P396" s="8">
        <f t="shared" si="24"/>
        <v>147696.49999999997</v>
      </c>
      <c r="Q396" s="8">
        <f t="shared" si="25"/>
        <v>147696.49999999997</v>
      </c>
      <c r="S396" s="8">
        <v>147696.5</v>
      </c>
      <c r="T396" s="8">
        <f t="shared" si="26"/>
        <v>0</v>
      </c>
      <c r="U396" s="8">
        <v>147696.5</v>
      </c>
      <c r="V396" s="8">
        <f t="shared" si="27"/>
        <v>0</v>
      </c>
    </row>
    <row r="397" spans="1:22" ht="12.75">
      <c r="A397" s="4" t="s">
        <v>778</v>
      </c>
      <c r="B397" s="4" t="s">
        <v>779</v>
      </c>
      <c r="C397" s="7">
        <v>0</v>
      </c>
      <c r="D397" s="7">
        <v>0</v>
      </c>
      <c r="E397" s="7">
        <v>0</v>
      </c>
      <c r="F397" s="7">
        <v>294.44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8">
        <v>0</v>
      </c>
      <c r="N397" s="8">
        <v>0</v>
      </c>
      <c r="O397" s="8">
        <v>0</v>
      </c>
      <c r="P397" s="8">
        <f t="shared" si="24"/>
        <v>294.44</v>
      </c>
      <c r="Q397" s="8">
        <f t="shared" si="25"/>
        <v>294.44</v>
      </c>
      <c r="S397" s="8">
        <v>294.44</v>
      </c>
      <c r="T397" s="8">
        <f t="shared" si="26"/>
        <v>0</v>
      </c>
      <c r="U397" s="8">
        <v>294.44</v>
      </c>
      <c r="V397" s="8">
        <f t="shared" si="27"/>
        <v>0</v>
      </c>
    </row>
    <row r="398" spans="1:22" ht="12.75">
      <c r="A398" s="4" t="s">
        <v>780</v>
      </c>
      <c r="B398" s="4" t="s">
        <v>781</v>
      </c>
      <c r="C398" s="7">
        <v>0</v>
      </c>
      <c r="D398" s="7">
        <v>19500</v>
      </c>
      <c r="E398" s="7">
        <v>19500</v>
      </c>
      <c r="F398" s="7">
        <v>19500</v>
      </c>
      <c r="G398" s="7">
        <v>19500</v>
      </c>
      <c r="H398" s="7">
        <v>19500</v>
      </c>
      <c r="I398" s="7">
        <v>19500</v>
      </c>
      <c r="J398" s="7">
        <v>19500</v>
      </c>
      <c r="K398" s="7">
        <v>19500</v>
      </c>
      <c r="L398" s="7">
        <v>19500</v>
      </c>
      <c r="M398" s="8">
        <v>19500</v>
      </c>
      <c r="N398" s="8">
        <v>19500</v>
      </c>
      <c r="O398" s="8">
        <v>-43532</v>
      </c>
      <c r="P398" s="8">
        <f t="shared" si="24"/>
        <v>170968</v>
      </c>
      <c r="Q398" s="8">
        <f t="shared" si="25"/>
        <v>170968</v>
      </c>
      <c r="S398" s="8">
        <v>170968</v>
      </c>
      <c r="T398" s="8">
        <f t="shared" si="26"/>
        <v>0</v>
      </c>
      <c r="U398" s="8">
        <v>170968</v>
      </c>
      <c r="V398" s="8">
        <f t="shared" si="27"/>
        <v>0</v>
      </c>
    </row>
    <row r="399" spans="1:22" ht="12.75">
      <c r="A399" s="4" t="s">
        <v>782</v>
      </c>
      <c r="B399" s="4" t="s">
        <v>783</v>
      </c>
      <c r="C399" s="7">
        <v>0</v>
      </c>
      <c r="D399" s="7">
        <v>0</v>
      </c>
      <c r="E399" s="7">
        <v>1748.88</v>
      </c>
      <c r="F399" s="7">
        <v>831.45</v>
      </c>
      <c r="G399" s="7">
        <v>1233.32</v>
      </c>
      <c r="H399" s="7">
        <v>449</v>
      </c>
      <c r="I399" s="7">
        <v>1023.28</v>
      </c>
      <c r="J399" s="7">
        <v>555.89</v>
      </c>
      <c r="K399" s="7">
        <v>1474.98</v>
      </c>
      <c r="L399" s="7">
        <v>874.92</v>
      </c>
      <c r="M399" s="8">
        <v>1330.96</v>
      </c>
      <c r="N399" s="8">
        <v>736.44</v>
      </c>
      <c r="O399" s="8">
        <v>947.73</v>
      </c>
      <c r="P399" s="8">
        <f t="shared" si="24"/>
        <v>11206.85</v>
      </c>
      <c r="Q399" s="8">
        <f t="shared" si="25"/>
        <v>11206.85</v>
      </c>
      <c r="S399" s="8">
        <v>11206.85</v>
      </c>
      <c r="T399" s="8">
        <f t="shared" si="26"/>
        <v>0</v>
      </c>
      <c r="U399" s="8">
        <v>11206.85</v>
      </c>
      <c r="V399" s="8">
        <f t="shared" si="27"/>
        <v>0</v>
      </c>
    </row>
    <row r="400" spans="1:22" ht="12.75">
      <c r="A400" s="4" t="s">
        <v>784</v>
      </c>
      <c r="B400" s="4" t="s">
        <v>785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8">
        <v>0</v>
      </c>
      <c r="N400" s="8">
        <v>0</v>
      </c>
      <c r="O400" s="8">
        <v>0</v>
      </c>
      <c r="P400" s="8">
        <f t="shared" si="24"/>
        <v>0</v>
      </c>
      <c r="Q400" s="8">
        <f t="shared" si="25"/>
        <v>0</v>
      </c>
      <c r="S400" s="8">
        <v>0</v>
      </c>
      <c r="T400" s="8">
        <f t="shared" si="26"/>
        <v>0</v>
      </c>
      <c r="U400" s="8">
        <v>0</v>
      </c>
      <c r="V400" s="8">
        <f t="shared" si="27"/>
        <v>0</v>
      </c>
    </row>
    <row r="401" spans="1:22" ht="12.75">
      <c r="A401" s="4" t="s">
        <v>786</v>
      </c>
      <c r="B401" s="4" t="s">
        <v>787</v>
      </c>
      <c r="C401" s="7">
        <v>0</v>
      </c>
      <c r="D401" s="7">
        <v>51.15</v>
      </c>
      <c r="E401" s="7">
        <v>67.48</v>
      </c>
      <c r="F401" s="7">
        <v>52.96</v>
      </c>
      <c r="G401" s="7">
        <v>52.1</v>
      </c>
      <c r="H401" s="7">
        <v>50.51</v>
      </c>
      <c r="I401" s="7">
        <v>65.76</v>
      </c>
      <c r="J401" s="7">
        <v>73.66</v>
      </c>
      <c r="K401" s="7">
        <v>62.71</v>
      </c>
      <c r="L401" s="7">
        <v>62.74</v>
      </c>
      <c r="M401" s="8">
        <v>56.07</v>
      </c>
      <c r="N401" s="8">
        <v>49.55</v>
      </c>
      <c r="O401" s="8">
        <v>38.04</v>
      </c>
      <c r="P401" s="8">
        <f t="shared" si="24"/>
        <v>682.7299999999999</v>
      </c>
      <c r="Q401" s="8">
        <f t="shared" si="25"/>
        <v>682.7299999999999</v>
      </c>
      <c r="S401" s="8">
        <v>682.73</v>
      </c>
      <c r="T401" s="8">
        <f t="shared" si="26"/>
        <v>0</v>
      </c>
      <c r="U401" s="8">
        <v>682.73</v>
      </c>
      <c r="V401" s="8">
        <f t="shared" si="27"/>
        <v>0</v>
      </c>
    </row>
    <row r="402" spans="1:22" ht="12.75">
      <c r="A402" s="4" t="s">
        <v>788</v>
      </c>
      <c r="B402" s="4" t="s">
        <v>789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8">
        <v>0</v>
      </c>
      <c r="N402" s="8">
        <v>0</v>
      </c>
      <c r="O402" s="8">
        <v>0</v>
      </c>
      <c r="P402" s="8">
        <f t="shared" si="24"/>
        <v>0</v>
      </c>
      <c r="Q402" s="8">
        <f t="shared" si="25"/>
        <v>0</v>
      </c>
      <c r="S402" s="8">
        <v>0</v>
      </c>
      <c r="T402" s="8">
        <f t="shared" si="26"/>
        <v>0</v>
      </c>
      <c r="U402" s="8">
        <v>0</v>
      </c>
      <c r="V402" s="8">
        <f t="shared" si="27"/>
        <v>0</v>
      </c>
    </row>
    <row r="403" spans="1:22" ht="12.75">
      <c r="A403" s="4" t="s">
        <v>790</v>
      </c>
      <c r="B403" s="4" t="s">
        <v>791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8">
        <v>0</v>
      </c>
      <c r="N403" s="8">
        <v>0</v>
      </c>
      <c r="O403" s="8">
        <v>0</v>
      </c>
      <c r="P403" s="8">
        <f t="shared" si="24"/>
        <v>0</v>
      </c>
      <c r="Q403" s="8">
        <f t="shared" si="25"/>
        <v>0</v>
      </c>
      <c r="S403" s="8">
        <v>0</v>
      </c>
      <c r="T403" s="8">
        <f t="shared" si="26"/>
        <v>0</v>
      </c>
      <c r="U403" s="8">
        <v>0</v>
      </c>
      <c r="V403" s="8">
        <f t="shared" si="27"/>
        <v>0</v>
      </c>
    </row>
    <row r="404" spans="1:22" ht="12.75">
      <c r="A404" s="4" t="s">
        <v>792</v>
      </c>
      <c r="B404" s="4" t="s">
        <v>793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8">
        <v>0</v>
      </c>
      <c r="N404" s="8">
        <v>0</v>
      </c>
      <c r="O404" s="8">
        <v>0</v>
      </c>
      <c r="P404" s="8">
        <f t="shared" si="24"/>
        <v>0</v>
      </c>
      <c r="Q404" s="8">
        <f t="shared" si="25"/>
        <v>0</v>
      </c>
      <c r="S404" s="8">
        <v>0</v>
      </c>
      <c r="T404" s="8">
        <f t="shared" si="26"/>
        <v>0</v>
      </c>
      <c r="U404" s="8">
        <v>0</v>
      </c>
      <c r="V404" s="8">
        <f t="shared" si="27"/>
        <v>0</v>
      </c>
    </row>
    <row r="405" spans="1:22" ht="12.75">
      <c r="A405" s="4" t="s">
        <v>794</v>
      </c>
      <c r="B405" s="4" t="s">
        <v>795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8">
        <v>0</v>
      </c>
      <c r="N405" s="8">
        <v>0</v>
      </c>
      <c r="O405" s="8">
        <v>0</v>
      </c>
      <c r="P405" s="8">
        <f t="shared" si="24"/>
        <v>0</v>
      </c>
      <c r="Q405" s="8">
        <f t="shared" si="25"/>
        <v>0</v>
      </c>
      <c r="S405" s="8">
        <v>0</v>
      </c>
      <c r="T405" s="8">
        <f t="shared" si="26"/>
        <v>0</v>
      </c>
      <c r="U405" s="8">
        <v>0</v>
      </c>
      <c r="V405" s="8">
        <f t="shared" si="27"/>
        <v>0</v>
      </c>
    </row>
    <row r="406" spans="1:22" ht="12.75">
      <c r="A406" s="4" t="s">
        <v>796</v>
      </c>
      <c r="B406" s="4" t="s">
        <v>797</v>
      </c>
      <c r="C406" s="7">
        <v>0</v>
      </c>
      <c r="D406" s="7">
        <v>0</v>
      </c>
      <c r="E406" s="7">
        <v>0</v>
      </c>
      <c r="F406" s="7">
        <v>0</v>
      </c>
      <c r="G406" s="7">
        <v>274.4</v>
      </c>
      <c r="H406" s="7">
        <v>15.6</v>
      </c>
      <c r="I406" s="7">
        <v>0</v>
      </c>
      <c r="J406" s="7">
        <v>0</v>
      </c>
      <c r="K406" s="7">
        <v>0</v>
      </c>
      <c r="L406" s="7">
        <v>31.2</v>
      </c>
      <c r="M406" s="8">
        <v>0</v>
      </c>
      <c r="N406" s="8">
        <v>0</v>
      </c>
      <c r="O406" s="8">
        <v>0</v>
      </c>
      <c r="P406" s="8">
        <f t="shared" si="24"/>
        <v>321.2</v>
      </c>
      <c r="Q406" s="8">
        <f t="shared" si="25"/>
        <v>321.2</v>
      </c>
      <c r="S406" s="8">
        <v>321.2</v>
      </c>
      <c r="T406" s="8">
        <f t="shared" si="26"/>
        <v>0</v>
      </c>
      <c r="U406" s="8">
        <v>321.2</v>
      </c>
      <c r="V406" s="8">
        <f t="shared" si="27"/>
        <v>0</v>
      </c>
    </row>
    <row r="407" spans="1:22" ht="12.75">
      <c r="A407" s="4" t="s">
        <v>798</v>
      </c>
      <c r="B407" s="4" t="s">
        <v>799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8">
        <v>0</v>
      </c>
      <c r="N407" s="8">
        <v>0</v>
      </c>
      <c r="O407" s="8">
        <v>0</v>
      </c>
      <c r="P407" s="8">
        <f t="shared" si="24"/>
        <v>0</v>
      </c>
      <c r="Q407" s="8">
        <f t="shared" si="25"/>
        <v>0</v>
      </c>
      <c r="S407" s="8">
        <v>0</v>
      </c>
      <c r="T407" s="8">
        <f t="shared" si="26"/>
        <v>0</v>
      </c>
      <c r="U407" s="8">
        <v>0</v>
      </c>
      <c r="V407" s="8">
        <f t="shared" si="27"/>
        <v>0</v>
      </c>
    </row>
    <row r="408" spans="1:22" ht="12.75">
      <c r="A408" s="4" t="s">
        <v>800</v>
      </c>
      <c r="B408" s="4" t="s">
        <v>801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8">
        <v>0</v>
      </c>
      <c r="N408" s="8">
        <v>0</v>
      </c>
      <c r="O408" s="8">
        <v>0</v>
      </c>
      <c r="P408" s="8">
        <f t="shared" si="24"/>
        <v>0</v>
      </c>
      <c r="Q408" s="8">
        <f t="shared" si="25"/>
        <v>0</v>
      </c>
      <c r="S408" s="8">
        <v>0</v>
      </c>
      <c r="T408" s="8">
        <f t="shared" si="26"/>
        <v>0</v>
      </c>
      <c r="U408" s="8">
        <v>0</v>
      </c>
      <c r="V408" s="8">
        <f t="shared" si="27"/>
        <v>0</v>
      </c>
    </row>
    <row r="409" spans="1:22" ht="12.75">
      <c r="A409" s="4" t="s">
        <v>802</v>
      </c>
      <c r="B409" s="4" t="s">
        <v>803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8">
        <v>0</v>
      </c>
      <c r="N409" s="8">
        <v>0</v>
      </c>
      <c r="O409" s="8">
        <v>0</v>
      </c>
      <c r="P409" s="8">
        <f t="shared" si="24"/>
        <v>0</v>
      </c>
      <c r="Q409" s="8">
        <f t="shared" si="25"/>
        <v>0</v>
      </c>
      <c r="S409" s="8">
        <v>0</v>
      </c>
      <c r="T409" s="8">
        <f t="shared" si="26"/>
        <v>0</v>
      </c>
      <c r="U409" s="8">
        <v>0</v>
      </c>
      <c r="V409" s="8">
        <f t="shared" si="27"/>
        <v>0</v>
      </c>
    </row>
    <row r="410" spans="1:22" ht="12.75">
      <c r="A410" s="4" t="s">
        <v>804</v>
      </c>
      <c r="B410" s="4" t="s">
        <v>805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8">
        <v>0</v>
      </c>
      <c r="N410" s="8">
        <v>0</v>
      </c>
      <c r="O410" s="8">
        <v>0</v>
      </c>
      <c r="P410" s="8">
        <f t="shared" si="24"/>
        <v>0</v>
      </c>
      <c r="Q410" s="8">
        <f t="shared" si="25"/>
        <v>0</v>
      </c>
      <c r="S410" s="8">
        <v>0</v>
      </c>
      <c r="T410" s="8">
        <f t="shared" si="26"/>
        <v>0</v>
      </c>
      <c r="U410" s="8">
        <v>0</v>
      </c>
      <c r="V410" s="8">
        <f t="shared" si="27"/>
        <v>0</v>
      </c>
    </row>
    <row r="411" spans="1:22" ht="12.75">
      <c r="A411" s="4" t="s">
        <v>806</v>
      </c>
      <c r="B411" s="4" t="s">
        <v>807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8">
        <v>0</v>
      </c>
      <c r="N411" s="8">
        <v>0</v>
      </c>
      <c r="O411" s="8">
        <v>0</v>
      </c>
      <c r="P411" s="8">
        <f t="shared" si="24"/>
        <v>0</v>
      </c>
      <c r="Q411" s="8">
        <f t="shared" si="25"/>
        <v>0</v>
      </c>
      <c r="S411" s="8">
        <v>0</v>
      </c>
      <c r="T411" s="8">
        <f t="shared" si="26"/>
        <v>0</v>
      </c>
      <c r="U411" s="8">
        <v>0</v>
      </c>
      <c r="V411" s="8">
        <f t="shared" si="27"/>
        <v>0</v>
      </c>
    </row>
    <row r="412" spans="1:22" ht="12.75">
      <c r="A412" s="4" t="s">
        <v>808</v>
      </c>
      <c r="B412" s="4" t="s">
        <v>809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8">
        <v>0</v>
      </c>
      <c r="N412" s="8">
        <v>0</v>
      </c>
      <c r="O412" s="8">
        <v>0</v>
      </c>
      <c r="P412" s="8">
        <f t="shared" si="24"/>
        <v>0</v>
      </c>
      <c r="Q412" s="8">
        <f t="shared" si="25"/>
        <v>0</v>
      </c>
      <c r="S412" s="8">
        <v>0</v>
      </c>
      <c r="T412" s="8">
        <f t="shared" si="26"/>
        <v>0</v>
      </c>
      <c r="U412" s="8">
        <v>0</v>
      </c>
      <c r="V412" s="8">
        <f t="shared" si="27"/>
        <v>0</v>
      </c>
    </row>
    <row r="413" spans="1:22" ht="12.75">
      <c r="A413" s="4" t="s">
        <v>810</v>
      </c>
      <c r="B413" s="4" t="s">
        <v>811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8">
        <v>0</v>
      </c>
      <c r="N413" s="8">
        <v>0</v>
      </c>
      <c r="O413" s="8">
        <v>0</v>
      </c>
      <c r="P413" s="8">
        <f t="shared" si="24"/>
        <v>0</v>
      </c>
      <c r="Q413" s="8">
        <f t="shared" si="25"/>
        <v>0</v>
      </c>
      <c r="S413" s="8">
        <v>0</v>
      </c>
      <c r="T413" s="8">
        <f t="shared" si="26"/>
        <v>0</v>
      </c>
      <c r="U413" s="8">
        <v>0</v>
      </c>
      <c r="V413" s="8">
        <f t="shared" si="27"/>
        <v>0</v>
      </c>
    </row>
    <row r="414" spans="1:22" ht="12.75">
      <c r="A414" s="4" t="s">
        <v>812</v>
      </c>
      <c r="B414" s="4" t="s">
        <v>813</v>
      </c>
      <c r="C414" s="7">
        <v>0</v>
      </c>
      <c r="D414" s="7">
        <v>6639.69</v>
      </c>
      <c r="E414" s="7">
        <v>6467.22</v>
      </c>
      <c r="F414" s="7">
        <v>7142.56</v>
      </c>
      <c r="G414" s="7">
        <v>5883.8</v>
      </c>
      <c r="H414" s="7">
        <v>6967.8</v>
      </c>
      <c r="I414" s="7">
        <v>7241.6</v>
      </c>
      <c r="J414" s="7">
        <v>6323.86</v>
      </c>
      <c r="K414" s="7">
        <v>7026.25</v>
      </c>
      <c r="L414" s="7">
        <v>6715.95</v>
      </c>
      <c r="M414" s="8">
        <v>6368.47</v>
      </c>
      <c r="N414" s="8">
        <v>6434.93</v>
      </c>
      <c r="O414" s="8">
        <v>7130.94</v>
      </c>
      <c r="P414" s="8">
        <f t="shared" si="24"/>
        <v>80343.07</v>
      </c>
      <c r="Q414" s="8">
        <f t="shared" si="25"/>
        <v>80343.07</v>
      </c>
      <c r="S414" s="8">
        <v>80343.07</v>
      </c>
      <c r="T414" s="8">
        <f t="shared" si="26"/>
        <v>0</v>
      </c>
      <c r="U414" s="8">
        <v>80343.07</v>
      </c>
      <c r="V414" s="8">
        <f t="shared" si="27"/>
        <v>0</v>
      </c>
    </row>
    <row r="415" spans="1:22" ht="12.75">
      <c r="A415" s="4" t="s">
        <v>814</v>
      </c>
      <c r="B415" s="4" t="s">
        <v>815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8">
        <v>0</v>
      </c>
      <c r="N415" s="8">
        <v>0</v>
      </c>
      <c r="O415" s="8">
        <v>0</v>
      </c>
      <c r="P415" s="8">
        <f t="shared" si="24"/>
        <v>0</v>
      </c>
      <c r="Q415" s="8">
        <f t="shared" si="25"/>
        <v>0</v>
      </c>
      <c r="S415" s="8">
        <v>0</v>
      </c>
      <c r="T415" s="8">
        <f t="shared" si="26"/>
        <v>0</v>
      </c>
      <c r="U415" s="8">
        <v>0</v>
      </c>
      <c r="V415" s="8">
        <f t="shared" si="27"/>
        <v>0</v>
      </c>
    </row>
    <row r="416" spans="1:22" ht="12.75">
      <c r="A416" s="4" t="s">
        <v>816</v>
      </c>
      <c r="B416" s="4" t="s">
        <v>817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8">
        <v>0</v>
      </c>
      <c r="N416" s="8">
        <v>0</v>
      </c>
      <c r="O416" s="8">
        <v>0</v>
      </c>
      <c r="P416" s="8">
        <f t="shared" si="24"/>
        <v>0</v>
      </c>
      <c r="Q416" s="8">
        <f t="shared" si="25"/>
        <v>0</v>
      </c>
      <c r="S416" s="8">
        <v>0</v>
      </c>
      <c r="T416" s="8">
        <f t="shared" si="26"/>
        <v>0</v>
      </c>
      <c r="U416" s="8">
        <v>0</v>
      </c>
      <c r="V416" s="8">
        <f t="shared" si="27"/>
        <v>0</v>
      </c>
    </row>
    <row r="417" spans="1:22" ht="12.75">
      <c r="A417" s="4" t="s">
        <v>818</v>
      </c>
      <c r="B417" s="4" t="s">
        <v>819</v>
      </c>
      <c r="C417" s="7">
        <v>0</v>
      </c>
      <c r="D417" s="7">
        <v>0</v>
      </c>
      <c r="E417" s="7">
        <v>750</v>
      </c>
      <c r="F417" s="7">
        <v>2000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8">
        <v>0</v>
      </c>
      <c r="N417" s="8">
        <v>0</v>
      </c>
      <c r="O417" s="8">
        <v>0</v>
      </c>
      <c r="P417" s="8">
        <f t="shared" si="24"/>
        <v>2750</v>
      </c>
      <c r="Q417" s="8">
        <f t="shared" si="25"/>
        <v>2750</v>
      </c>
      <c r="S417" s="8">
        <v>2750</v>
      </c>
      <c r="T417" s="8">
        <f t="shared" si="26"/>
        <v>0</v>
      </c>
      <c r="U417" s="8">
        <v>2750</v>
      </c>
      <c r="V417" s="8">
        <f t="shared" si="27"/>
        <v>0</v>
      </c>
    </row>
    <row r="418" spans="1:22" ht="12.75">
      <c r="A418" s="4" t="s">
        <v>820</v>
      </c>
      <c r="B418" s="4" t="s">
        <v>821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8">
        <v>0</v>
      </c>
      <c r="N418" s="8">
        <v>0</v>
      </c>
      <c r="O418" s="8">
        <v>0</v>
      </c>
      <c r="P418" s="8">
        <f t="shared" si="24"/>
        <v>0</v>
      </c>
      <c r="Q418" s="8">
        <f t="shared" si="25"/>
        <v>0</v>
      </c>
      <c r="S418" s="8">
        <v>0</v>
      </c>
      <c r="T418" s="8">
        <f t="shared" si="26"/>
        <v>0</v>
      </c>
      <c r="U418" s="8">
        <v>0</v>
      </c>
      <c r="V418" s="8">
        <f t="shared" si="27"/>
        <v>0</v>
      </c>
    </row>
    <row r="419" spans="1:22" ht="12.75">
      <c r="A419" s="4" t="s">
        <v>822</v>
      </c>
      <c r="B419" s="4" t="s">
        <v>823</v>
      </c>
      <c r="C419" s="7">
        <v>0</v>
      </c>
      <c r="D419" s="7">
        <v>2699.2</v>
      </c>
      <c r="E419" s="7">
        <v>3934</v>
      </c>
      <c r="F419" s="7">
        <v>0</v>
      </c>
      <c r="G419" s="7">
        <v>0</v>
      </c>
      <c r="H419" s="7">
        <v>0</v>
      </c>
      <c r="I419" s="7">
        <v>2187.4</v>
      </c>
      <c r="J419" s="7">
        <v>24218.95</v>
      </c>
      <c r="K419" s="7">
        <v>29566.97</v>
      </c>
      <c r="L419" s="7">
        <v>24186.05</v>
      </c>
      <c r="M419" s="8">
        <v>20541.85</v>
      </c>
      <c r="N419" s="8">
        <v>0</v>
      </c>
      <c r="O419" s="8">
        <v>625.42</v>
      </c>
      <c r="P419" s="8">
        <f t="shared" si="24"/>
        <v>107959.84000000001</v>
      </c>
      <c r="Q419" s="8">
        <f t="shared" si="25"/>
        <v>107959.84000000001</v>
      </c>
      <c r="S419" s="8">
        <v>107959.84</v>
      </c>
      <c r="T419" s="8">
        <f t="shared" si="26"/>
        <v>0</v>
      </c>
      <c r="U419" s="8">
        <v>107959.84</v>
      </c>
      <c r="V419" s="8">
        <f t="shared" si="27"/>
        <v>0</v>
      </c>
    </row>
    <row r="420" spans="1:22" ht="12.75">
      <c r="A420" s="4" t="s">
        <v>824</v>
      </c>
      <c r="B420" s="4" t="s">
        <v>825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8">
        <v>0</v>
      </c>
      <c r="N420" s="8">
        <v>3721.55</v>
      </c>
      <c r="O420" s="8">
        <v>0</v>
      </c>
      <c r="P420" s="8">
        <f t="shared" si="24"/>
        <v>3721.55</v>
      </c>
      <c r="Q420" s="8">
        <f t="shared" si="25"/>
        <v>3721.55</v>
      </c>
      <c r="S420" s="8">
        <v>3721.55</v>
      </c>
      <c r="T420" s="8">
        <f t="shared" si="26"/>
        <v>0</v>
      </c>
      <c r="U420" s="8">
        <v>3721.55</v>
      </c>
      <c r="V420" s="8">
        <f t="shared" si="27"/>
        <v>0</v>
      </c>
    </row>
    <row r="421" spans="1:22" ht="12.75">
      <c r="A421" s="4" t="s">
        <v>826</v>
      </c>
      <c r="B421" s="4" t="s">
        <v>827</v>
      </c>
      <c r="C421" s="7">
        <v>0</v>
      </c>
      <c r="D421" s="7">
        <v>3850</v>
      </c>
      <c r="E421" s="7">
        <v>1600</v>
      </c>
      <c r="F421" s="7">
        <v>200</v>
      </c>
      <c r="G421" s="7">
        <v>4400</v>
      </c>
      <c r="H421" s="7">
        <v>600</v>
      </c>
      <c r="I421" s="7">
        <v>1200</v>
      </c>
      <c r="J421" s="7">
        <v>700</v>
      </c>
      <c r="K421" s="7">
        <v>1950</v>
      </c>
      <c r="L421" s="7">
        <v>200</v>
      </c>
      <c r="M421" s="8">
        <v>1350</v>
      </c>
      <c r="N421" s="8">
        <v>1400</v>
      </c>
      <c r="O421" s="8">
        <v>1250</v>
      </c>
      <c r="P421" s="8">
        <f t="shared" si="24"/>
        <v>18700</v>
      </c>
      <c r="Q421" s="8">
        <f t="shared" si="25"/>
        <v>18700</v>
      </c>
      <c r="S421" s="8">
        <v>18700</v>
      </c>
      <c r="T421" s="8">
        <f t="shared" si="26"/>
        <v>0</v>
      </c>
      <c r="U421" s="8">
        <v>18700</v>
      </c>
      <c r="V421" s="8">
        <f t="shared" si="27"/>
        <v>0</v>
      </c>
    </row>
    <row r="422" spans="1:22" ht="12.75">
      <c r="A422" s="4" t="s">
        <v>828</v>
      </c>
      <c r="B422" s="4" t="s">
        <v>829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8">
        <v>0</v>
      </c>
      <c r="N422" s="8">
        <v>0</v>
      </c>
      <c r="O422" s="8">
        <v>0</v>
      </c>
      <c r="P422" s="8">
        <f t="shared" si="24"/>
        <v>0</v>
      </c>
      <c r="Q422" s="8">
        <f t="shared" si="25"/>
        <v>0</v>
      </c>
      <c r="S422" s="8">
        <v>0</v>
      </c>
      <c r="T422" s="8">
        <f t="shared" si="26"/>
        <v>0</v>
      </c>
      <c r="U422" s="8">
        <v>0</v>
      </c>
      <c r="V422" s="8">
        <f t="shared" si="27"/>
        <v>0</v>
      </c>
    </row>
    <row r="423" spans="1:22" ht="12.75">
      <c r="A423" s="4" t="s">
        <v>830</v>
      </c>
      <c r="B423" s="4" t="s">
        <v>831</v>
      </c>
      <c r="C423" s="7">
        <v>0</v>
      </c>
      <c r="D423" s="7">
        <v>2400</v>
      </c>
      <c r="E423" s="7">
        <v>1900</v>
      </c>
      <c r="F423" s="7">
        <v>1500</v>
      </c>
      <c r="G423" s="7">
        <v>700</v>
      </c>
      <c r="H423" s="7">
        <v>1800</v>
      </c>
      <c r="I423" s="7">
        <v>1200</v>
      </c>
      <c r="J423" s="7">
        <v>1600</v>
      </c>
      <c r="K423" s="7">
        <v>1100</v>
      </c>
      <c r="L423" s="7">
        <v>1000</v>
      </c>
      <c r="M423" s="8">
        <v>800</v>
      </c>
      <c r="N423" s="8">
        <v>1100</v>
      </c>
      <c r="O423" s="8">
        <v>1000</v>
      </c>
      <c r="P423" s="8">
        <f t="shared" si="24"/>
        <v>16100</v>
      </c>
      <c r="Q423" s="8">
        <f t="shared" si="25"/>
        <v>16100</v>
      </c>
      <c r="S423" s="8">
        <v>16100</v>
      </c>
      <c r="T423" s="8">
        <f t="shared" si="26"/>
        <v>0</v>
      </c>
      <c r="U423" s="8">
        <v>16100</v>
      </c>
      <c r="V423" s="8">
        <f t="shared" si="27"/>
        <v>0</v>
      </c>
    </row>
    <row r="424" spans="1:22" ht="12.75">
      <c r="A424" s="4" t="s">
        <v>832</v>
      </c>
      <c r="B424" s="4" t="s">
        <v>833</v>
      </c>
      <c r="C424" s="7">
        <v>0</v>
      </c>
      <c r="D424" s="7">
        <v>1400</v>
      </c>
      <c r="E424" s="7">
        <v>1400</v>
      </c>
      <c r="F424" s="7">
        <v>1400</v>
      </c>
      <c r="G424" s="7">
        <v>500</v>
      </c>
      <c r="H424" s="7">
        <v>200</v>
      </c>
      <c r="I424" s="7">
        <v>800</v>
      </c>
      <c r="J424" s="7">
        <v>800</v>
      </c>
      <c r="K424" s="7">
        <v>500</v>
      </c>
      <c r="L424" s="7">
        <v>300</v>
      </c>
      <c r="M424" s="8">
        <v>400</v>
      </c>
      <c r="N424" s="8">
        <v>300</v>
      </c>
      <c r="O424" s="8">
        <v>100</v>
      </c>
      <c r="P424" s="8">
        <f t="shared" si="24"/>
        <v>8100</v>
      </c>
      <c r="Q424" s="8">
        <f t="shared" si="25"/>
        <v>8100</v>
      </c>
      <c r="S424" s="8">
        <v>8100</v>
      </c>
      <c r="T424" s="8">
        <f t="shared" si="26"/>
        <v>0</v>
      </c>
      <c r="U424" s="8">
        <v>8100</v>
      </c>
      <c r="V424" s="8">
        <f t="shared" si="27"/>
        <v>0</v>
      </c>
    </row>
    <row r="425" spans="1:22" ht="12.75">
      <c r="A425" s="4" t="s">
        <v>834</v>
      </c>
      <c r="B425" s="4" t="s">
        <v>835</v>
      </c>
      <c r="C425" s="7">
        <v>0</v>
      </c>
      <c r="D425" s="7">
        <v>125</v>
      </c>
      <c r="E425" s="7">
        <v>100</v>
      </c>
      <c r="F425" s="7">
        <v>75</v>
      </c>
      <c r="G425" s="7">
        <v>300</v>
      </c>
      <c r="H425" s="7">
        <v>600</v>
      </c>
      <c r="I425" s="7">
        <v>2900</v>
      </c>
      <c r="J425" s="7">
        <v>2450</v>
      </c>
      <c r="K425" s="7">
        <v>2575</v>
      </c>
      <c r="L425" s="7">
        <v>1575</v>
      </c>
      <c r="M425" s="8">
        <v>475</v>
      </c>
      <c r="N425" s="8">
        <v>550</v>
      </c>
      <c r="O425" s="8">
        <v>225</v>
      </c>
      <c r="P425" s="8">
        <f t="shared" si="24"/>
        <v>11950</v>
      </c>
      <c r="Q425" s="8">
        <f t="shared" si="25"/>
        <v>11950</v>
      </c>
      <c r="S425" s="8">
        <v>11950</v>
      </c>
      <c r="T425" s="8">
        <f t="shared" si="26"/>
        <v>0</v>
      </c>
      <c r="U425" s="8">
        <v>11950</v>
      </c>
      <c r="V425" s="8">
        <f t="shared" si="27"/>
        <v>0</v>
      </c>
    </row>
    <row r="426" spans="1:22" ht="12.75">
      <c r="A426" s="4" t="s">
        <v>836</v>
      </c>
      <c r="B426" s="4" t="s">
        <v>837</v>
      </c>
      <c r="C426" s="7">
        <v>0</v>
      </c>
      <c r="D426" s="7">
        <v>900</v>
      </c>
      <c r="E426" s="7">
        <v>0</v>
      </c>
      <c r="F426" s="7">
        <v>0</v>
      </c>
      <c r="G426" s="7">
        <v>0</v>
      </c>
      <c r="H426" s="7">
        <v>600</v>
      </c>
      <c r="I426" s="7">
        <v>0</v>
      </c>
      <c r="J426" s="7">
        <v>0</v>
      </c>
      <c r="K426" s="7">
        <v>1450</v>
      </c>
      <c r="L426" s="7">
        <v>0</v>
      </c>
      <c r="M426" s="8">
        <v>0</v>
      </c>
      <c r="N426" s="8">
        <v>0</v>
      </c>
      <c r="O426" s="8">
        <v>0</v>
      </c>
      <c r="P426" s="8">
        <f t="shared" si="24"/>
        <v>2950</v>
      </c>
      <c r="Q426" s="8">
        <f t="shared" si="25"/>
        <v>2950</v>
      </c>
      <c r="S426" s="8">
        <v>2950</v>
      </c>
      <c r="T426" s="8">
        <f t="shared" si="26"/>
        <v>0</v>
      </c>
      <c r="U426" s="8">
        <v>2950</v>
      </c>
      <c r="V426" s="8">
        <f t="shared" si="27"/>
        <v>0</v>
      </c>
    </row>
    <row r="427" spans="1:22" ht="12.75">
      <c r="A427" s="4" t="s">
        <v>838</v>
      </c>
      <c r="B427" s="4" t="s">
        <v>839</v>
      </c>
      <c r="C427" s="7">
        <v>0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8">
        <v>0</v>
      </c>
      <c r="N427" s="8">
        <v>0</v>
      </c>
      <c r="O427" s="8">
        <v>0</v>
      </c>
      <c r="P427" s="8">
        <f t="shared" si="24"/>
        <v>0</v>
      </c>
      <c r="Q427" s="8">
        <f t="shared" si="25"/>
        <v>0</v>
      </c>
      <c r="S427" s="8">
        <v>0</v>
      </c>
      <c r="T427" s="8">
        <f t="shared" si="26"/>
        <v>0</v>
      </c>
      <c r="U427" s="8">
        <v>0</v>
      </c>
      <c r="V427" s="8">
        <f t="shared" si="27"/>
        <v>0</v>
      </c>
    </row>
    <row r="428" spans="1:22" ht="12.75">
      <c r="A428" s="4" t="s">
        <v>840</v>
      </c>
      <c r="B428" s="4" t="s">
        <v>841</v>
      </c>
      <c r="C428" s="7">
        <v>0</v>
      </c>
      <c r="D428" s="7">
        <v>0</v>
      </c>
      <c r="E428" s="7">
        <v>0</v>
      </c>
      <c r="F428" s="7">
        <v>0</v>
      </c>
      <c r="G428" s="7">
        <v>2617.3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8">
        <v>0</v>
      </c>
      <c r="N428" s="8">
        <v>0</v>
      </c>
      <c r="O428" s="8">
        <v>0</v>
      </c>
      <c r="P428" s="8">
        <f t="shared" si="24"/>
        <v>2617.3</v>
      </c>
      <c r="Q428" s="8">
        <f t="shared" si="25"/>
        <v>2617.3</v>
      </c>
      <c r="S428" s="8">
        <v>2617.3</v>
      </c>
      <c r="T428" s="8">
        <f t="shared" si="26"/>
        <v>0</v>
      </c>
      <c r="U428" s="8">
        <v>2617.3</v>
      </c>
      <c r="V428" s="8">
        <f t="shared" si="27"/>
        <v>0</v>
      </c>
    </row>
    <row r="429" spans="1:22" ht="12.75">
      <c r="A429" s="4" t="s">
        <v>842</v>
      </c>
      <c r="B429" s="4" t="s">
        <v>843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8">
        <v>0</v>
      </c>
      <c r="N429" s="8">
        <v>0</v>
      </c>
      <c r="O429" s="8">
        <v>0</v>
      </c>
      <c r="P429" s="8">
        <f t="shared" si="24"/>
        <v>0</v>
      </c>
      <c r="Q429" s="8">
        <f t="shared" si="25"/>
        <v>0</v>
      </c>
      <c r="S429" s="8">
        <v>0</v>
      </c>
      <c r="T429" s="8">
        <f t="shared" si="26"/>
        <v>0</v>
      </c>
      <c r="U429" s="8">
        <v>0</v>
      </c>
      <c r="V429" s="8">
        <f t="shared" si="27"/>
        <v>0</v>
      </c>
    </row>
    <row r="430" spans="1:22" ht="12.75">
      <c r="A430" s="4" t="s">
        <v>844</v>
      </c>
      <c r="B430" s="4" t="s">
        <v>845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8">
        <v>0</v>
      </c>
      <c r="N430" s="8">
        <v>0</v>
      </c>
      <c r="O430" s="8">
        <v>0</v>
      </c>
      <c r="P430" s="8">
        <f t="shared" si="24"/>
        <v>0</v>
      </c>
      <c r="Q430" s="8">
        <f t="shared" si="25"/>
        <v>0</v>
      </c>
      <c r="S430" s="8">
        <v>0</v>
      </c>
      <c r="T430" s="8">
        <f t="shared" si="26"/>
        <v>0</v>
      </c>
      <c r="U430" s="8">
        <v>0</v>
      </c>
      <c r="V430" s="8">
        <f t="shared" si="27"/>
        <v>0</v>
      </c>
    </row>
    <row r="431" spans="1:22" ht="12.75">
      <c r="A431" s="4" t="s">
        <v>846</v>
      </c>
      <c r="B431" s="4" t="s">
        <v>847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8">
        <v>0</v>
      </c>
      <c r="N431" s="8">
        <v>0</v>
      </c>
      <c r="O431" s="8">
        <v>0</v>
      </c>
      <c r="P431" s="8">
        <f t="shared" si="24"/>
        <v>0</v>
      </c>
      <c r="Q431" s="8">
        <f t="shared" si="25"/>
        <v>0</v>
      </c>
      <c r="S431" s="8">
        <v>0</v>
      </c>
      <c r="T431" s="8">
        <f t="shared" si="26"/>
        <v>0</v>
      </c>
      <c r="U431" s="8">
        <v>0</v>
      </c>
      <c r="V431" s="8">
        <f t="shared" si="27"/>
        <v>0</v>
      </c>
    </row>
    <row r="432" spans="1:22" ht="12.75">
      <c r="A432" s="4" t="s">
        <v>848</v>
      </c>
      <c r="B432" s="4" t="s">
        <v>849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8">
        <v>0</v>
      </c>
      <c r="N432" s="8">
        <v>0</v>
      </c>
      <c r="O432" s="8">
        <v>0</v>
      </c>
      <c r="P432" s="8">
        <f t="shared" si="24"/>
        <v>0</v>
      </c>
      <c r="Q432" s="8">
        <f t="shared" si="25"/>
        <v>0</v>
      </c>
      <c r="S432" s="8">
        <v>0</v>
      </c>
      <c r="T432" s="8">
        <f t="shared" si="26"/>
        <v>0</v>
      </c>
      <c r="U432" s="8">
        <v>0</v>
      </c>
      <c r="V432" s="8">
        <f t="shared" si="27"/>
        <v>0</v>
      </c>
    </row>
    <row r="433" spans="1:22" ht="12.75">
      <c r="A433" s="4" t="s">
        <v>850</v>
      </c>
      <c r="B433" s="4" t="s">
        <v>851</v>
      </c>
      <c r="C433" s="7">
        <v>0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8">
        <v>0</v>
      </c>
      <c r="N433" s="8">
        <v>0</v>
      </c>
      <c r="O433" s="8">
        <v>0</v>
      </c>
      <c r="P433" s="8">
        <f t="shared" si="24"/>
        <v>0</v>
      </c>
      <c r="Q433" s="8">
        <f t="shared" si="25"/>
        <v>0</v>
      </c>
      <c r="S433" s="8">
        <v>0</v>
      </c>
      <c r="T433" s="8">
        <f t="shared" si="26"/>
        <v>0</v>
      </c>
      <c r="U433" s="8">
        <v>0</v>
      </c>
      <c r="V433" s="8">
        <f t="shared" si="27"/>
        <v>0</v>
      </c>
    </row>
    <row r="434" spans="1:22" ht="12.75">
      <c r="A434" s="4" t="s">
        <v>852</v>
      </c>
      <c r="B434" s="4" t="s">
        <v>853</v>
      </c>
      <c r="C434" s="7">
        <v>0</v>
      </c>
      <c r="D434" s="7">
        <v>-11374.2</v>
      </c>
      <c r="E434" s="7">
        <v>-9684</v>
      </c>
      <c r="F434" s="7">
        <v>-5175</v>
      </c>
      <c r="G434" s="7">
        <v>-8517.3</v>
      </c>
      <c r="H434" s="7">
        <v>-3800</v>
      </c>
      <c r="I434" s="7">
        <v>-8287.4</v>
      </c>
      <c r="J434" s="7">
        <v>-29768.95</v>
      </c>
      <c r="K434" s="7">
        <v>-37141.97</v>
      </c>
      <c r="L434" s="7">
        <v>-27261.05</v>
      </c>
      <c r="M434" s="8">
        <v>-23566.85</v>
      </c>
      <c r="N434" s="8">
        <v>-7071.55</v>
      </c>
      <c r="O434" s="8">
        <v>-3200.42</v>
      </c>
      <c r="P434" s="8">
        <f t="shared" si="24"/>
        <v>-174848.69</v>
      </c>
      <c r="Q434" s="8">
        <f t="shared" si="25"/>
        <v>-174848.69</v>
      </c>
      <c r="S434" s="8">
        <v>-174848.69</v>
      </c>
      <c r="T434" s="8">
        <f t="shared" si="26"/>
        <v>0</v>
      </c>
      <c r="U434" s="8">
        <v>-174848.69</v>
      </c>
      <c r="V434" s="8">
        <f t="shared" si="27"/>
        <v>0</v>
      </c>
    </row>
    <row r="435" spans="1:22" ht="12.75">
      <c r="A435" s="4" t="s">
        <v>854</v>
      </c>
      <c r="B435" s="4" t="s">
        <v>855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8">
        <v>0</v>
      </c>
      <c r="N435" s="8">
        <v>0</v>
      </c>
      <c r="O435" s="8">
        <v>0</v>
      </c>
      <c r="P435" s="8">
        <f t="shared" si="24"/>
        <v>0</v>
      </c>
      <c r="Q435" s="8">
        <f t="shared" si="25"/>
        <v>0</v>
      </c>
      <c r="S435" s="8">
        <v>0</v>
      </c>
      <c r="T435" s="8">
        <f t="shared" si="26"/>
        <v>0</v>
      </c>
      <c r="U435" s="8">
        <v>0</v>
      </c>
      <c r="V435" s="8">
        <f t="shared" si="27"/>
        <v>0</v>
      </c>
    </row>
    <row r="436" spans="1:22" ht="12.75">
      <c r="A436" s="4" t="s">
        <v>856</v>
      </c>
      <c r="B436" s="4" t="s">
        <v>857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8">
        <v>0</v>
      </c>
      <c r="N436" s="8">
        <v>0</v>
      </c>
      <c r="O436" s="8">
        <v>0</v>
      </c>
      <c r="P436" s="8">
        <f t="shared" si="24"/>
        <v>0</v>
      </c>
      <c r="Q436" s="8">
        <f t="shared" si="25"/>
        <v>0</v>
      </c>
      <c r="S436" s="8">
        <v>0</v>
      </c>
      <c r="T436" s="8">
        <f t="shared" si="26"/>
        <v>0</v>
      </c>
      <c r="U436" s="8">
        <v>0</v>
      </c>
      <c r="V436" s="8">
        <f t="shared" si="27"/>
        <v>0</v>
      </c>
    </row>
    <row r="437" spans="1:22" ht="12.75">
      <c r="A437" s="4" t="s">
        <v>858</v>
      </c>
      <c r="B437" s="4" t="s">
        <v>859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8">
        <v>0</v>
      </c>
      <c r="N437" s="8">
        <v>0</v>
      </c>
      <c r="O437" s="8">
        <v>0</v>
      </c>
      <c r="P437" s="8">
        <f t="shared" si="24"/>
        <v>0</v>
      </c>
      <c r="Q437" s="8">
        <f t="shared" si="25"/>
        <v>0</v>
      </c>
      <c r="S437" s="8">
        <v>0</v>
      </c>
      <c r="T437" s="8">
        <f t="shared" si="26"/>
        <v>0</v>
      </c>
      <c r="U437" s="8">
        <v>0</v>
      </c>
      <c r="V437" s="8">
        <f t="shared" si="27"/>
        <v>0</v>
      </c>
    </row>
    <row r="438" spans="1:22" ht="12.75">
      <c r="A438" s="4" t="s">
        <v>860</v>
      </c>
      <c r="B438" s="4" t="s">
        <v>861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8">
        <v>0</v>
      </c>
      <c r="N438" s="8">
        <v>0</v>
      </c>
      <c r="O438" s="8">
        <v>0</v>
      </c>
      <c r="P438" s="8">
        <f t="shared" si="24"/>
        <v>0</v>
      </c>
      <c r="Q438" s="8">
        <f t="shared" si="25"/>
        <v>0</v>
      </c>
      <c r="S438" s="8">
        <v>0</v>
      </c>
      <c r="T438" s="8">
        <f t="shared" si="26"/>
        <v>0</v>
      </c>
      <c r="U438" s="8">
        <v>0</v>
      </c>
      <c r="V438" s="8">
        <f t="shared" si="27"/>
        <v>0</v>
      </c>
    </row>
    <row r="439" spans="1:22" ht="12.75">
      <c r="A439" s="4" t="s">
        <v>862</v>
      </c>
      <c r="B439" s="4" t="s">
        <v>863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8">
        <v>0</v>
      </c>
      <c r="N439" s="8">
        <v>0</v>
      </c>
      <c r="O439" s="8">
        <v>0</v>
      </c>
      <c r="P439" s="8">
        <f t="shared" si="24"/>
        <v>0</v>
      </c>
      <c r="Q439" s="8">
        <f t="shared" si="25"/>
        <v>0</v>
      </c>
      <c r="S439" s="8">
        <v>0</v>
      </c>
      <c r="T439" s="8">
        <f t="shared" si="26"/>
        <v>0</v>
      </c>
      <c r="U439" s="8">
        <v>0</v>
      </c>
      <c r="V439" s="8">
        <f t="shared" si="27"/>
        <v>0</v>
      </c>
    </row>
    <row r="440" spans="1:22" ht="12.75">
      <c r="A440" s="4" t="s">
        <v>864</v>
      </c>
      <c r="B440" s="4" t="s">
        <v>865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8">
        <v>0</v>
      </c>
      <c r="N440" s="8">
        <v>0</v>
      </c>
      <c r="O440" s="8">
        <v>0</v>
      </c>
      <c r="P440" s="8">
        <f t="shared" si="24"/>
        <v>0</v>
      </c>
      <c r="Q440" s="8">
        <f t="shared" si="25"/>
        <v>0</v>
      </c>
      <c r="S440" s="8">
        <v>0</v>
      </c>
      <c r="T440" s="8">
        <f t="shared" si="26"/>
        <v>0</v>
      </c>
      <c r="U440" s="8">
        <v>0</v>
      </c>
      <c r="V440" s="8">
        <f t="shared" si="27"/>
        <v>0</v>
      </c>
    </row>
    <row r="441" spans="1:22" ht="12.75">
      <c r="A441" s="4" t="s">
        <v>866</v>
      </c>
      <c r="B441" s="4" t="s">
        <v>867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8">
        <v>0</v>
      </c>
      <c r="N441" s="8">
        <v>0</v>
      </c>
      <c r="O441" s="8">
        <v>0</v>
      </c>
      <c r="P441" s="8">
        <f t="shared" si="24"/>
        <v>0</v>
      </c>
      <c r="Q441" s="8">
        <f t="shared" si="25"/>
        <v>0</v>
      </c>
      <c r="S441" s="8">
        <v>0</v>
      </c>
      <c r="T441" s="8">
        <f t="shared" si="26"/>
        <v>0</v>
      </c>
      <c r="U441" s="8">
        <v>0</v>
      </c>
      <c r="V441" s="8">
        <f t="shared" si="27"/>
        <v>0</v>
      </c>
    </row>
    <row r="442" spans="1:22" ht="12.75">
      <c r="A442" s="4" t="s">
        <v>868</v>
      </c>
      <c r="B442" s="4" t="s">
        <v>869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8">
        <v>0</v>
      </c>
      <c r="N442" s="8">
        <v>0</v>
      </c>
      <c r="O442" s="8">
        <v>0</v>
      </c>
      <c r="P442" s="8">
        <f t="shared" si="24"/>
        <v>0</v>
      </c>
      <c r="Q442" s="8">
        <f t="shared" si="25"/>
        <v>0</v>
      </c>
      <c r="S442" s="8">
        <v>0</v>
      </c>
      <c r="T442" s="8">
        <f t="shared" si="26"/>
        <v>0</v>
      </c>
      <c r="U442" s="8">
        <v>0</v>
      </c>
      <c r="V442" s="8">
        <f t="shared" si="27"/>
        <v>0</v>
      </c>
    </row>
    <row r="443" spans="1:22" ht="12.75">
      <c r="A443" s="4" t="s">
        <v>870</v>
      </c>
      <c r="B443" s="4" t="s">
        <v>871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8">
        <v>0</v>
      </c>
      <c r="N443" s="8">
        <v>0</v>
      </c>
      <c r="O443" s="8">
        <v>0</v>
      </c>
      <c r="P443" s="8">
        <f t="shared" si="24"/>
        <v>0</v>
      </c>
      <c r="Q443" s="8">
        <f t="shared" si="25"/>
        <v>0</v>
      </c>
      <c r="S443" s="8">
        <v>0</v>
      </c>
      <c r="T443" s="8">
        <f t="shared" si="26"/>
        <v>0</v>
      </c>
      <c r="U443" s="8">
        <v>0</v>
      </c>
      <c r="V443" s="8">
        <f t="shared" si="27"/>
        <v>0</v>
      </c>
    </row>
    <row r="444" spans="1:22" ht="12.75">
      <c r="A444" s="4" t="s">
        <v>872</v>
      </c>
      <c r="B444" s="4" t="s">
        <v>873</v>
      </c>
      <c r="C444" s="7">
        <v>0</v>
      </c>
      <c r="D444" s="7">
        <v>55994.91</v>
      </c>
      <c r="E444" s="7">
        <v>41988.11</v>
      </c>
      <c r="F444" s="7">
        <v>42860.9</v>
      </c>
      <c r="G444" s="7">
        <v>42480.36</v>
      </c>
      <c r="H444" s="7">
        <v>39957.74</v>
      </c>
      <c r="I444" s="7">
        <v>40231.94</v>
      </c>
      <c r="J444" s="7">
        <v>42408.06</v>
      </c>
      <c r="K444" s="7">
        <v>40987.33</v>
      </c>
      <c r="L444" s="7">
        <v>42667.73</v>
      </c>
      <c r="M444" s="8">
        <v>47492.41</v>
      </c>
      <c r="N444" s="8">
        <v>33175.01</v>
      </c>
      <c r="O444" s="8">
        <v>50671.78</v>
      </c>
      <c r="P444" s="8">
        <f t="shared" si="24"/>
        <v>520916.28</v>
      </c>
      <c r="Q444" s="8">
        <f t="shared" si="25"/>
        <v>520916.28</v>
      </c>
      <c r="S444" s="8">
        <v>520916.28</v>
      </c>
      <c r="T444" s="8">
        <f t="shared" si="26"/>
        <v>0</v>
      </c>
      <c r="U444" s="8">
        <v>520916.28</v>
      </c>
      <c r="V444" s="8">
        <f t="shared" si="27"/>
        <v>0</v>
      </c>
    </row>
    <row r="445" spans="1:22" ht="12.75">
      <c r="A445" s="4" t="s">
        <v>874</v>
      </c>
      <c r="B445" s="4" t="s">
        <v>875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8">
        <v>0</v>
      </c>
      <c r="N445" s="8">
        <v>0</v>
      </c>
      <c r="O445" s="8">
        <v>0</v>
      </c>
      <c r="P445" s="8">
        <f t="shared" si="24"/>
        <v>0</v>
      </c>
      <c r="Q445" s="8">
        <f t="shared" si="25"/>
        <v>0</v>
      </c>
      <c r="S445" s="8">
        <v>0</v>
      </c>
      <c r="T445" s="8">
        <f t="shared" si="26"/>
        <v>0</v>
      </c>
      <c r="U445" s="8">
        <v>0</v>
      </c>
      <c r="V445" s="8">
        <f t="shared" si="27"/>
        <v>0</v>
      </c>
    </row>
    <row r="446" spans="1:22" ht="12.75">
      <c r="A446" s="4" t="s">
        <v>876</v>
      </c>
      <c r="B446" s="4" t="s">
        <v>877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8">
        <v>0</v>
      </c>
      <c r="N446" s="8">
        <v>0</v>
      </c>
      <c r="O446" s="8">
        <v>0</v>
      </c>
      <c r="P446" s="8">
        <f t="shared" si="24"/>
        <v>0</v>
      </c>
      <c r="Q446" s="8">
        <f t="shared" si="25"/>
        <v>0</v>
      </c>
      <c r="S446" s="8">
        <v>0</v>
      </c>
      <c r="T446" s="8">
        <f t="shared" si="26"/>
        <v>0</v>
      </c>
      <c r="U446" s="8">
        <v>0</v>
      </c>
      <c r="V446" s="8">
        <f t="shared" si="27"/>
        <v>0</v>
      </c>
    </row>
    <row r="447" spans="1:22" ht="12.75">
      <c r="A447" s="4" t="s">
        <v>878</v>
      </c>
      <c r="B447" s="4" t="s">
        <v>879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8">
        <v>0</v>
      </c>
      <c r="N447" s="8">
        <v>0</v>
      </c>
      <c r="O447" s="8">
        <v>0</v>
      </c>
      <c r="P447" s="8">
        <f t="shared" si="24"/>
        <v>0</v>
      </c>
      <c r="Q447" s="8">
        <f t="shared" si="25"/>
        <v>0</v>
      </c>
      <c r="S447" s="8">
        <v>0</v>
      </c>
      <c r="T447" s="8">
        <f t="shared" si="26"/>
        <v>0</v>
      </c>
      <c r="U447" s="8">
        <v>0</v>
      </c>
      <c r="V447" s="8">
        <f t="shared" si="27"/>
        <v>0</v>
      </c>
    </row>
    <row r="448" spans="1:22" ht="12.75">
      <c r="A448" s="4" t="s">
        <v>880</v>
      </c>
      <c r="B448" s="4" t="s">
        <v>881</v>
      </c>
      <c r="C448" s="7">
        <v>0</v>
      </c>
      <c r="D448" s="7">
        <v>16902.66</v>
      </c>
      <c r="E448" s="7">
        <v>18609.61</v>
      </c>
      <c r="F448" s="7">
        <v>21935.34</v>
      </c>
      <c r="G448" s="7">
        <v>19384.78</v>
      </c>
      <c r="H448" s="7">
        <v>18733.54</v>
      </c>
      <c r="I448" s="7">
        <v>19845.8</v>
      </c>
      <c r="J448" s="7">
        <v>29665.75</v>
      </c>
      <c r="K448" s="7">
        <v>27190</v>
      </c>
      <c r="L448" s="7">
        <v>20259.53</v>
      </c>
      <c r="M448" s="8">
        <v>1677.18</v>
      </c>
      <c r="N448" s="8">
        <v>5490.27</v>
      </c>
      <c r="O448" s="8">
        <v>17985.56</v>
      </c>
      <c r="P448" s="8">
        <f t="shared" si="24"/>
        <v>217680.01999999996</v>
      </c>
      <c r="Q448" s="8">
        <f t="shared" si="25"/>
        <v>217680.01999999996</v>
      </c>
      <c r="S448" s="8">
        <v>217680.02</v>
      </c>
      <c r="T448" s="8">
        <f t="shared" si="26"/>
        <v>0</v>
      </c>
      <c r="U448" s="8">
        <v>217680.02</v>
      </c>
      <c r="V448" s="8">
        <f t="shared" si="27"/>
        <v>0</v>
      </c>
    </row>
    <row r="449" spans="1:22" ht="12.75">
      <c r="A449" s="4" t="s">
        <v>882</v>
      </c>
      <c r="B449" s="4" t="s">
        <v>883</v>
      </c>
      <c r="C449" s="7">
        <v>0</v>
      </c>
      <c r="D449" s="7">
        <v>2273.81</v>
      </c>
      <c r="E449" s="7">
        <v>3158.17</v>
      </c>
      <c r="F449" s="7">
        <v>2995.04</v>
      </c>
      <c r="G449" s="7">
        <v>2874.4</v>
      </c>
      <c r="H449" s="7">
        <v>2872.65</v>
      </c>
      <c r="I449" s="7">
        <v>2950.5</v>
      </c>
      <c r="J449" s="7">
        <v>2864.46</v>
      </c>
      <c r="K449" s="7">
        <v>2414.12</v>
      </c>
      <c r="L449" s="7">
        <v>3655.04</v>
      </c>
      <c r="M449" s="8">
        <v>1703.34</v>
      </c>
      <c r="N449" s="8">
        <v>2418.63</v>
      </c>
      <c r="O449" s="8">
        <v>3621.82</v>
      </c>
      <c r="P449" s="8">
        <f t="shared" si="24"/>
        <v>33801.98</v>
      </c>
      <c r="Q449" s="8">
        <f t="shared" si="25"/>
        <v>33801.98</v>
      </c>
      <c r="S449" s="8">
        <v>33801.98</v>
      </c>
      <c r="T449" s="8">
        <f t="shared" si="26"/>
        <v>0</v>
      </c>
      <c r="U449" s="8">
        <v>33801.98</v>
      </c>
      <c r="V449" s="8">
        <f t="shared" si="27"/>
        <v>0</v>
      </c>
    </row>
    <row r="450" spans="1:22" ht="12.75">
      <c r="A450" s="4" t="s">
        <v>884</v>
      </c>
      <c r="B450" s="4" t="s">
        <v>885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8">
        <v>0</v>
      </c>
      <c r="N450" s="8">
        <v>0</v>
      </c>
      <c r="O450" s="8">
        <v>0</v>
      </c>
      <c r="P450" s="8">
        <f t="shared" si="24"/>
        <v>0</v>
      </c>
      <c r="Q450" s="8">
        <f t="shared" si="25"/>
        <v>0</v>
      </c>
      <c r="S450" s="8">
        <v>0</v>
      </c>
      <c r="T450" s="8">
        <f t="shared" si="26"/>
        <v>0</v>
      </c>
      <c r="U450" s="8">
        <v>0</v>
      </c>
      <c r="V450" s="8">
        <f t="shared" si="27"/>
        <v>0</v>
      </c>
    </row>
    <row r="451" spans="1:22" ht="12.75">
      <c r="A451" s="4" t="s">
        <v>886</v>
      </c>
      <c r="B451" s="4" t="s">
        <v>887</v>
      </c>
      <c r="C451" s="7">
        <v>0</v>
      </c>
      <c r="D451" s="7">
        <v>30328.02</v>
      </c>
      <c r="E451" s="7">
        <v>38266.76</v>
      </c>
      <c r="F451" s="7">
        <v>29251.53</v>
      </c>
      <c r="G451" s="7">
        <v>24693.27</v>
      </c>
      <c r="H451" s="7">
        <v>23946.1</v>
      </c>
      <c r="I451" s="7">
        <v>36039</v>
      </c>
      <c r="J451" s="7">
        <v>17621.2</v>
      </c>
      <c r="K451" s="7">
        <v>48773.62</v>
      </c>
      <c r="L451" s="7">
        <v>43013.35</v>
      </c>
      <c r="M451" s="8">
        <v>17448.81</v>
      </c>
      <c r="N451" s="8">
        <v>40739.64</v>
      </c>
      <c r="O451" s="8">
        <v>55069.74</v>
      </c>
      <c r="P451" s="8">
        <f t="shared" si="24"/>
        <v>405191.04</v>
      </c>
      <c r="Q451" s="8">
        <f t="shared" si="25"/>
        <v>405191.04</v>
      </c>
      <c r="S451" s="8">
        <v>405191.04</v>
      </c>
      <c r="T451" s="8">
        <f t="shared" si="26"/>
        <v>0</v>
      </c>
      <c r="U451" s="8">
        <v>405191.04</v>
      </c>
      <c r="V451" s="8">
        <f t="shared" si="27"/>
        <v>0</v>
      </c>
    </row>
    <row r="452" spans="1:22" ht="12.75">
      <c r="A452" s="4" t="s">
        <v>888</v>
      </c>
      <c r="B452" s="4" t="s">
        <v>889</v>
      </c>
      <c r="C452" s="7">
        <v>0</v>
      </c>
      <c r="D452" s="7">
        <v>2925.82</v>
      </c>
      <c r="E452" s="7">
        <v>3431.82</v>
      </c>
      <c r="F452" s="7">
        <v>4318.19</v>
      </c>
      <c r="G452" s="7">
        <v>3812.38</v>
      </c>
      <c r="H452" s="7">
        <v>2997.91</v>
      </c>
      <c r="I452" s="7">
        <v>3407.82</v>
      </c>
      <c r="J452" s="7">
        <v>3166.98</v>
      </c>
      <c r="K452" s="7">
        <v>2680.32</v>
      </c>
      <c r="L452" s="7">
        <v>4084.54</v>
      </c>
      <c r="M452" s="8">
        <v>3380.66</v>
      </c>
      <c r="N452" s="8">
        <v>2905.7</v>
      </c>
      <c r="O452" s="8">
        <v>17062.2</v>
      </c>
      <c r="P452" s="8">
        <f t="shared" si="24"/>
        <v>54174.34</v>
      </c>
      <c r="Q452" s="8">
        <f t="shared" si="25"/>
        <v>54174.34</v>
      </c>
      <c r="S452" s="8">
        <v>54174.34</v>
      </c>
      <c r="T452" s="8">
        <f t="shared" si="26"/>
        <v>0</v>
      </c>
      <c r="U452" s="8">
        <v>54174.34</v>
      </c>
      <c r="V452" s="8">
        <f t="shared" si="27"/>
        <v>0</v>
      </c>
    </row>
    <row r="453" spans="1:22" ht="12.75">
      <c r="A453" s="4" t="s">
        <v>890</v>
      </c>
      <c r="B453" s="4" t="s">
        <v>891</v>
      </c>
      <c r="C453" s="7">
        <v>0</v>
      </c>
      <c r="D453" s="7">
        <v>5960.19</v>
      </c>
      <c r="E453" s="7">
        <v>7764.69</v>
      </c>
      <c r="F453" s="7">
        <v>16864.02</v>
      </c>
      <c r="G453" s="7">
        <v>7131.19</v>
      </c>
      <c r="H453" s="7">
        <v>11753.19</v>
      </c>
      <c r="I453" s="7">
        <v>9456.85</v>
      </c>
      <c r="J453" s="7">
        <v>5555.34</v>
      </c>
      <c r="K453" s="7">
        <v>21292.13</v>
      </c>
      <c r="L453" s="7">
        <v>14217.85</v>
      </c>
      <c r="M453" s="8">
        <v>14929.83</v>
      </c>
      <c r="N453" s="8">
        <v>8114.33</v>
      </c>
      <c r="O453" s="8">
        <v>18794.18</v>
      </c>
      <c r="P453" s="8">
        <f t="shared" si="24"/>
        <v>141833.79</v>
      </c>
      <c r="Q453" s="8">
        <f t="shared" si="25"/>
        <v>141833.79</v>
      </c>
      <c r="S453" s="8">
        <v>141833.79</v>
      </c>
      <c r="T453" s="8">
        <f t="shared" si="26"/>
        <v>0</v>
      </c>
      <c r="U453" s="8">
        <v>141833.79</v>
      </c>
      <c r="V453" s="8">
        <f t="shared" si="27"/>
        <v>0</v>
      </c>
    </row>
    <row r="454" spans="1:22" ht="12.75">
      <c r="A454" s="4" t="s">
        <v>892</v>
      </c>
      <c r="B454" s="4" t="s">
        <v>893</v>
      </c>
      <c r="C454" s="7">
        <v>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8">
        <v>0</v>
      </c>
      <c r="N454" s="8">
        <v>0</v>
      </c>
      <c r="O454" s="8">
        <v>0</v>
      </c>
      <c r="P454" s="8">
        <f t="shared" si="24"/>
        <v>0</v>
      </c>
      <c r="Q454" s="8">
        <f t="shared" si="25"/>
        <v>0</v>
      </c>
      <c r="S454" s="8">
        <v>0</v>
      </c>
      <c r="T454" s="8">
        <f t="shared" si="26"/>
        <v>0</v>
      </c>
      <c r="U454" s="8">
        <v>0</v>
      </c>
      <c r="V454" s="8">
        <f t="shared" si="27"/>
        <v>0</v>
      </c>
    </row>
    <row r="455" spans="1:22" ht="12.75">
      <c r="A455" s="4" t="s">
        <v>894</v>
      </c>
      <c r="B455" s="4" t="s">
        <v>895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8">
        <v>0</v>
      </c>
      <c r="N455" s="8">
        <v>0</v>
      </c>
      <c r="O455" s="8">
        <v>0</v>
      </c>
      <c r="P455" s="8">
        <f t="shared" si="24"/>
        <v>0</v>
      </c>
      <c r="Q455" s="8">
        <f t="shared" si="25"/>
        <v>0</v>
      </c>
      <c r="S455" s="8">
        <v>0</v>
      </c>
      <c r="T455" s="8">
        <f t="shared" si="26"/>
        <v>0</v>
      </c>
      <c r="U455" s="8">
        <v>0</v>
      </c>
      <c r="V455" s="8">
        <f t="shared" si="27"/>
        <v>0</v>
      </c>
    </row>
    <row r="456" spans="1:22" ht="12.75">
      <c r="A456" s="4" t="s">
        <v>896</v>
      </c>
      <c r="B456" s="4" t="s">
        <v>897</v>
      </c>
      <c r="C456" s="7">
        <v>0</v>
      </c>
      <c r="D456" s="7">
        <v>1583.33</v>
      </c>
      <c r="E456" s="7">
        <v>1583.33</v>
      </c>
      <c r="F456" s="7">
        <v>1583.33</v>
      </c>
      <c r="G456" s="7">
        <v>1583.33</v>
      </c>
      <c r="H456" s="7">
        <v>1583.33</v>
      </c>
      <c r="I456" s="7">
        <v>1868.33</v>
      </c>
      <c r="J456" s="7">
        <v>1868.33</v>
      </c>
      <c r="K456" s="7">
        <v>1868.33</v>
      </c>
      <c r="L456" s="7">
        <v>1868.33</v>
      </c>
      <c r="M456" s="8">
        <v>1868.33</v>
      </c>
      <c r="N456" s="8">
        <v>1868.33</v>
      </c>
      <c r="O456" s="8">
        <v>1868.33</v>
      </c>
      <c r="P456" s="8">
        <f t="shared" si="24"/>
        <v>20994.96</v>
      </c>
      <c r="Q456" s="8">
        <f t="shared" si="25"/>
        <v>20994.96</v>
      </c>
      <c r="S456" s="8">
        <v>20994.96</v>
      </c>
      <c r="T456" s="8">
        <f t="shared" si="26"/>
        <v>0</v>
      </c>
      <c r="U456" s="8">
        <v>20994.96</v>
      </c>
      <c r="V456" s="8">
        <f t="shared" si="27"/>
        <v>0</v>
      </c>
    </row>
    <row r="457" spans="1:22" ht="12.75">
      <c r="A457" s="4" t="s">
        <v>898</v>
      </c>
      <c r="B457" s="4" t="s">
        <v>899</v>
      </c>
      <c r="C457" s="7">
        <v>0</v>
      </c>
      <c r="D457" s="7">
        <v>16123.01</v>
      </c>
      <c r="E457" s="7">
        <v>15355.44</v>
      </c>
      <c r="F457" s="7">
        <v>16884.26</v>
      </c>
      <c r="G457" s="7">
        <v>18286.5</v>
      </c>
      <c r="H457" s="7">
        <v>15325.66</v>
      </c>
      <c r="I457" s="7">
        <v>14898.31</v>
      </c>
      <c r="J457" s="7">
        <v>17493.25</v>
      </c>
      <c r="K457" s="7">
        <v>14332.93</v>
      </c>
      <c r="L457" s="7">
        <v>15352.99</v>
      </c>
      <c r="M457" s="8">
        <v>13222.22</v>
      </c>
      <c r="N457" s="8">
        <v>16759.06</v>
      </c>
      <c r="O457" s="8">
        <v>14864</v>
      </c>
      <c r="P457" s="8">
        <f aca="true" t="shared" si="28" ref="P457:P505">SUM(D457:O457)</f>
        <v>188897.62999999998</v>
      </c>
      <c r="Q457" s="8">
        <f aca="true" t="shared" si="29" ref="Q457:Q505">+C457+P457</f>
        <v>188897.62999999998</v>
      </c>
      <c r="S457" s="8">
        <v>188897.63</v>
      </c>
      <c r="T457" s="8">
        <f aca="true" t="shared" si="30" ref="T457:T505">+S457-P457</f>
        <v>0</v>
      </c>
      <c r="U457" s="8">
        <v>188897.63</v>
      </c>
      <c r="V457" s="8">
        <f aca="true" t="shared" si="31" ref="V457:V505">+U457-Q457</f>
        <v>0</v>
      </c>
    </row>
    <row r="458" spans="1:22" ht="12.75">
      <c r="A458" s="4" t="s">
        <v>900</v>
      </c>
      <c r="B458" s="4" t="s">
        <v>901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8">
        <v>0</v>
      </c>
      <c r="N458" s="8">
        <v>0</v>
      </c>
      <c r="O458" s="8">
        <v>0</v>
      </c>
      <c r="P458" s="8">
        <f t="shared" si="28"/>
        <v>0</v>
      </c>
      <c r="Q458" s="8">
        <f t="shared" si="29"/>
        <v>0</v>
      </c>
      <c r="S458" s="8">
        <v>0</v>
      </c>
      <c r="T458" s="8">
        <f t="shared" si="30"/>
        <v>0</v>
      </c>
      <c r="U458" s="8">
        <v>0</v>
      </c>
      <c r="V458" s="8">
        <f t="shared" si="31"/>
        <v>0</v>
      </c>
    </row>
    <row r="459" spans="1:22" ht="12.75">
      <c r="A459" s="4" t="s">
        <v>902</v>
      </c>
      <c r="B459" s="4" t="s">
        <v>903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8">
        <v>0</v>
      </c>
      <c r="N459" s="8">
        <v>0</v>
      </c>
      <c r="O459" s="8">
        <v>0</v>
      </c>
      <c r="P459" s="8">
        <f t="shared" si="28"/>
        <v>0</v>
      </c>
      <c r="Q459" s="8">
        <f t="shared" si="29"/>
        <v>0</v>
      </c>
      <c r="S459" s="8">
        <v>0</v>
      </c>
      <c r="T459" s="8">
        <f t="shared" si="30"/>
        <v>0</v>
      </c>
      <c r="U459" s="8">
        <v>0</v>
      </c>
      <c r="V459" s="8">
        <f t="shared" si="31"/>
        <v>0</v>
      </c>
    </row>
    <row r="460" spans="1:22" ht="12.75">
      <c r="A460" s="4" t="s">
        <v>904</v>
      </c>
      <c r="B460" s="4" t="s">
        <v>905</v>
      </c>
      <c r="C460" s="7">
        <v>0</v>
      </c>
      <c r="D460" s="7">
        <v>8011</v>
      </c>
      <c r="E460" s="7">
        <v>4263.8</v>
      </c>
      <c r="F460" s="7">
        <v>5272.81</v>
      </c>
      <c r="G460" s="7">
        <v>3916.59</v>
      </c>
      <c r="H460" s="7">
        <v>6925.84</v>
      </c>
      <c r="I460" s="7">
        <v>5709.83</v>
      </c>
      <c r="J460" s="7">
        <v>6182.37</v>
      </c>
      <c r="K460" s="7">
        <v>4153.1</v>
      </c>
      <c r="L460" s="7">
        <v>4741.31</v>
      </c>
      <c r="M460" s="8">
        <v>6916.64</v>
      </c>
      <c r="N460" s="8">
        <v>10496.02</v>
      </c>
      <c r="O460" s="8">
        <v>7162.71</v>
      </c>
      <c r="P460" s="8">
        <f t="shared" si="28"/>
        <v>73752.02</v>
      </c>
      <c r="Q460" s="8">
        <f t="shared" si="29"/>
        <v>73752.02</v>
      </c>
      <c r="S460" s="8">
        <v>73752.02</v>
      </c>
      <c r="T460" s="8">
        <f t="shared" si="30"/>
        <v>0</v>
      </c>
      <c r="U460" s="8">
        <v>73752.02</v>
      </c>
      <c r="V460" s="8">
        <f t="shared" si="31"/>
        <v>0</v>
      </c>
    </row>
    <row r="461" spans="1:22" ht="12.75">
      <c r="A461" s="4" t="s">
        <v>906</v>
      </c>
      <c r="B461" s="4" t="s">
        <v>907</v>
      </c>
      <c r="C461" s="7">
        <v>0</v>
      </c>
      <c r="D461" s="7">
        <v>2498.96</v>
      </c>
      <c r="E461" s="7">
        <v>969</v>
      </c>
      <c r="F461" s="7">
        <v>3509.54</v>
      </c>
      <c r="G461" s="7">
        <v>2236.63</v>
      </c>
      <c r="H461" s="7">
        <v>2332</v>
      </c>
      <c r="I461" s="7">
        <v>5375.48</v>
      </c>
      <c r="J461" s="7">
        <v>0</v>
      </c>
      <c r="K461" s="7">
        <v>32812.33</v>
      </c>
      <c r="L461" s="7">
        <v>2934.88</v>
      </c>
      <c r="M461" s="8">
        <v>1943.43</v>
      </c>
      <c r="N461" s="8">
        <v>0</v>
      </c>
      <c r="O461" s="8">
        <v>762.5</v>
      </c>
      <c r="P461" s="8">
        <f t="shared" si="28"/>
        <v>55374.75</v>
      </c>
      <c r="Q461" s="8">
        <f t="shared" si="29"/>
        <v>55374.75</v>
      </c>
      <c r="S461" s="8">
        <v>55374.75</v>
      </c>
      <c r="T461" s="8">
        <f t="shared" si="30"/>
        <v>0</v>
      </c>
      <c r="U461" s="8">
        <v>55374.75</v>
      </c>
      <c r="V461" s="8">
        <f t="shared" si="31"/>
        <v>0</v>
      </c>
    </row>
    <row r="462" spans="1:22" ht="12.75">
      <c r="A462" s="4" t="s">
        <v>908</v>
      </c>
      <c r="B462" s="4" t="s">
        <v>909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8">
        <v>0</v>
      </c>
      <c r="N462" s="8">
        <v>0</v>
      </c>
      <c r="O462" s="8">
        <v>0</v>
      </c>
      <c r="P462" s="8">
        <f t="shared" si="28"/>
        <v>0</v>
      </c>
      <c r="Q462" s="8">
        <f t="shared" si="29"/>
        <v>0</v>
      </c>
      <c r="S462" s="8">
        <v>0</v>
      </c>
      <c r="T462" s="8">
        <f t="shared" si="30"/>
        <v>0</v>
      </c>
      <c r="U462" s="8">
        <v>0</v>
      </c>
      <c r="V462" s="8">
        <f t="shared" si="31"/>
        <v>0</v>
      </c>
    </row>
    <row r="463" spans="1:22" ht="12.75">
      <c r="A463" s="4" t="s">
        <v>910</v>
      </c>
      <c r="B463" s="4" t="s">
        <v>911</v>
      </c>
      <c r="C463" s="7">
        <v>0</v>
      </c>
      <c r="D463" s="7">
        <v>16246.14</v>
      </c>
      <c r="E463" s="7">
        <v>13789.77</v>
      </c>
      <c r="F463" s="7">
        <v>13631.42</v>
      </c>
      <c r="G463" s="7">
        <v>13659.81</v>
      </c>
      <c r="H463" s="7">
        <v>13676.42</v>
      </c>
      <c r="I463" s="7">
        <v>13927.9</v>
      </c>
      <c r="J463" s="7">
        <v>13700.66</v>
      </c>
      <c r="K463" s="7">
        <v>13994.02</v>
      </c>
      <c r="L463" s="7">
        <v>14155.95</v>
      </c>
      <c r="M463" s="8">
        <v>13668.75</v>
      </c>
      <c r="N463" s="8">
        <v>-15196.49</v>
      </c>
      <c r="O463" s="8">
        <v>12276.32</v>
      </c>
      <c r="P463" s="8">
        <f t="shared" si="28"/>
        <v>137530.66999999998</v>
      </c>
      <c r="Q463" s="8">
        <f t="shared" si="29"/>
        <v>137530.66999999998</v>
      </c>
      <c r="S463" s="8">
        <v>137530.67</v>
      </c>
      <c r="T463" s="8">
        <f t="shared" si="30"/>
        <v>0</v>
      </c>
      <c r="U463" s="8">
        <v>137530.67</v>
      </c>
      <c r="V463" s="8">
        <f t="shared" si="31"/>
        <v>0</v>
      </c>
    </row>
    <row r="464" spans="1:22" ht="12.75">
      <c r="A464" s="4" t="s">
        <v>912</v>
      </c>
      <c r="B464" s="4" t="s">
        <v>913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8">
        <v>0</v>
      </c>
      <c r="N464" s="8">
        <v>0</v>
      </c>
      <c r="O464" s="8">
        <v>0</v>
      </c>
      <c r="P464" s="8">
        <f t="shared" si="28"/>
        <v>0</v>
      </c>
      <c r="Q464" s="8">
        <f t="shared" si="29"/>
        <v>0</v>
      </c>
      <c r="S464" s="8">
        <v>0</v>
      </c>
      <c r="T464" s="8">
        <f t="shared" si="30"/>
        <v>0</v>
      </c>
      <c r="U464" s="8">
        <v>0</v>
      </c>
      <c r="V464" s="8">
        <f t="shared" si="31"/>
        <v>0</v>
      </c>
    </row>
    <row r="465" spans="1:22" ht="12.75">
      <c r="A465" s="4" t="s">
        <v>914</v>
      </c>
      <c r="B465" s="4" t="s">
        <v>915</v>
      </c>
      <c r="C465" s="7">
        <v>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8">
        <v>0</v>
      </c>
      <c r="N465" s="8">
        <v>0</v>
      </c>
      <c r="O465" s="8">
        <v>0</v>
      </c>
      <c r="P465" s="8">
        <f t="shared" si="28"/>
        <v>0</v>
      </c>
      <c r="Q465" s="8">
        <f t="shared" si="29"/>
        <v>0</v>
      </c>
      <c r="S465" s="8">
        <v>0</v>
      </c>
      <c r="T465" s="8">
        <f t="shared" si="30"/>
        <v>0</v>
      </c>
      <c r="U465" s="8">
        <v>0</v>
      </c>
      <c r="V465" s="8">
        <f t="shared" si="31"/>
        <v>0</v>
      </c>
    </row>
    <row r="466" spans="1:22" ht="12.75">
      <c r="A466" s="4" t="s">
        <v>916</v>
      </c>
      <c r="B466" s="4" t="s">
        <v>917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8">
        <v>0</v>
      </c>
      <c r="N466" s="8">
        <v>0</v>
      </c>
      <c r="O466" s="8">
        <v>0</v>
      </c>
      <c r="P466" s="8">
        <f t="shared" si="28"/>
        <v>0</v>
      </c>
      <c r="Q466" s="8">
        <f t="shared" si="29"/>
        <v>0</v>
      </c>
      <c r="S466" s="8">
        <v>0</v>
      </c>
      <c r="T466" s="8">
        <f t="shared" si="30"/>
        <v>0</v>
      </c>
      <c r="U466" s="8">
        <v>0</v>
      </c>
      <c r="V466" s="8">
        <f t="shared" si="31"/>
        <v>0</v>
      </c>
    </row>
    <row r="467" spans="1:22" ht="12.75">
      <c r="A467" s="4" t="s">
        <v>918</v>
      </c>
      <c r="B467" s="4" t="s">
        <v>919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8">
        <v>0</v>
      </c>
      <c r="N467" s="8">
        <v>0</v>
      </c>
      <c r="O467" s="8">
        <v>0</v>
      </c>
      <c r="P467" s="8">
        <f t="shared" si="28"/>
        <v>0</v>
      </c>
      <c r="Q467" s="8">
        <f t="shared" si="29"/>
        <v>0</v>
      </c>
      <c r="S467" s="8">
        <v>0</v>
      </c>
      <c r="T467" s="8">
        <f t="shared" si="30"/>
        <v>0</v>
      </c>
      <c r="U467" s="8">
        <v>0</v>
      </c>
      <c r="V467" s="8">
        <f t="shared" si="31"/>
        <v>0</v>
      </c>
    </row>
    <row r="468" spans="1:22" ht="12.75">
      <c r="A468" s="4" t="s">
        <v>920</v>
      </c>
      <c r="B468" s="4" t="s">
        <v>921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8">
        <v>0</v>
      </c>
      <c r="N468" s="8">
        <v>0</v>
      </c>
      <c r="O468" s="8">
        <v>0</v>
      </c>
      <c r="P468" s="8">
        <f t="shared" si="28"/>
        <v>0</v>
      </c>
      <c r="Q468" s="8">
        <f t="shared" si="29"/>
        <v>0</v>
      </c>
      <c r="S468" s="8">
        <v>0</v>
      </c>
      <c r="T468" s="8">
        <f t="shared" si="30"/>
        <v>0</v>
      </c>
      <c r="U468" s="8">
        <v>0</v>
      </c>
      <c r="V468" s="8">
        <f t="shared" si="31"/>
        <v>0</v>
      </c>
    </row>
    <row r="469" spans="1:22" ht="12.75">
      <c r="A469" s="4" t="s">
        <v>922</v>
      </c>
      <c r="B469" s="4" t="s">
        <v>923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8">
        <v>0</v>
      </c>
      <c r="N469" s="8">
        <v>0</v>
      </c>
      <c r="O469" s="8">
        <v>0</v>
      </c>
      <c r="P469" s="8">
        <f t="shared" si="28"/>
        <v>0</v>
      </c>
      <c r="Q469" s="8">
        <f t="shared" si="29"/>
        <v>0</v>
      </c>
      <c r="S469" s="8">
        <v>0</v>
      </c>
      <c r="T469" s="8">
        <f t="shared" si="30"/>
        <v>0</v>
      </c>
      <c r="U469" s="8">
        <v>0</v>
      </c>
      <c r="V469" s="8">
        <f t="shared" si="31"/>
        <v>0</v>
      </c>
    </row>
    <row r="470" spans="1:22" ht="12.75">
      <c r="A470" s="4" t="s">
        <v>924</v>
      </c>
      <c r="B470" s="4" t="s">
        <v>925</v>
      </c>
      <c r="C470" s="7">
        <v>0</v>
      </c>
      <c r="D470" s="7">
        <v>1650</v>
      </c>
      <c r="E470" s="7">
        <v>1338.5</v>
      </c>
      <c r="F470" s="7">
        <v>0</v>
      </c>
      <c r="G470" s="7">
        <v>0</v>
      </c>
      <c r="H470" s="7">
        <v>0</v>
      </c>
      <c r="I470" s="7">
        <v>0</v>
      </c>
      <c r="J470" s="7">
        <v>2500</v>
      </c>
      <c r="K470" s="7">
        <v>0</v>
      </c>
      <c r="L470" s="7">
        <v>0</v>
      </c>
      <c r="M470" s="8">
        <v>0</v>
      </c>
      <c r="N470" s="8">
        <v>0</v>
      </c>
      <c r="O470" s="8">
        <v>0</v>
      </c>
      <c r="P470" s="8">
        <f t="shared" si="28"/>
        <v>5488.5</v>
      </c>
      <c r="Q470" s="8">
        <f t="shared" si="29"/>
        <v>5488.5</v>
      </c>
      <c r="S470" s="8">
        <v>5488.5</v>
      </c>
      <c r="T470" s="8">
        <f t="shared" si="30"/>
        <v>0</v>
      </c>
      <c r="U470" s="8">
        <v>5488.5</v>
      </c>
      <c r="V470" s="8">
        <f t="shared" si="31"/>
        <v>0</v>
      </c>
    </row>
    <row r="471" spans="1:22" ht="12.75">
      <c r="A471" s="4" t="s">
        <v>926</v>
      </c>
      <c r="B471" s="4" t="s">
        <v>927</v>
      </c>
      <c r="C471" s="7">
        <v>0</v>
      </c>
      <c r="D471" s="7">
        <v>0</v>
      </c>
      <c r="E471" s="7">
        <v>788.5</v>
      </c>
      <c r="F471" s="7">
        <v>0</v>
      </c>
      <c r="G471" s="7">
        <v>521.18</v>
      </c>
      <c r="H471" s="7">
        <v>0</v>
      </c>
      <c r="I471" s="7">
        <v>0</v>
      </c>
      <c r="J471" s="7">
        <v>0</v>
      </c>
      <c r="K471" s="7">
        <v>1520</v>
      </c>
      <c r="L471" s="7">
        <v>0</v>
      </c>
      <c r="M471" s="8">
        <v>0</v>
      </c>
      <c r="N471" s="8">
        <v>0</v>
      </c>
      <c r="O471" s="8">
        <v>0</v>
      </c>
      <c r="P471" s="8">
        <f t="shared" si="28"/>
        <v>2829.68</v>
      </c>
      <c r="Q471" s="8">
        <f t="shared" si="29"/>
        <v>2829.68</v>
      </c>
      <c r="S471" s="8">
        <v>2829.68</v>
      </c>
      <c r="T471" s="8">
        <f t="shared" si="30"/>
        <v>0</v>
      </c>
      <c r="U471" s="8">
        <v>2829.68</v>
      </c>
      <c r="V471" s="8">
        <f t="shared" si="31"/>
        <v>0</v>
      </c>
    </row>
    <row r="472" spans="1:22" ht="12.75">
      <c r="A472" s="4" t="s">
        <v>928</v>
      </c>
      <c r="B472" s="4" t="s">
        <v>929</v>
      </c>
      <c r="C472" s="7">
        <v>0</v>
      </c>
      <c r="D472" s="7">
        <v>5461.85</v>
      </c>
      <c r="E472" s="7">
        <v>11118.04</v>
      </c>
      <c r="F472" s="7">
        <v>13457.39</v>
      </c>
      <c r="G472" s="7">
        <v>4994.48</v>
      </c>
      <c r="H472" s="7">
        <v>7857.61</v>
      </c>
      <c r="I472" s="7">
        <v>9062.78</v>
      </c>
      <c r="J472" s="7">
        <v>5749.93</v>
      </c>
      <c r="K472" s="7">
        <v>4980.29</v>
      </c>
      <c r="L472" s="7">
        <v>5134.09</v>
      </c>
      <c r="M472" s="8">
        <v>6889.68</v>
      </c>
      <c r="N472" s="8">
        <v>5056.35</v>
      </c>
      <c r="O472" s="8">
        <v>11311.82</v>
      </c>
      <c r="P472" s="8">
        <f t="shared" si="28"/>
        <v>91074.31</v>
      </c>
      <c r="Q472" s="8">
        <f t="shared" si="29"/>
        <v>91074.31</v>
      </c>
      <c r="S472" s="8">
        <v>91074.31</v>
      </c>
      <c r="T472" s="8">
        <f t="shared" si="30"/>
        <v>0</v>
      </c>
      <c r="U472" s="8">
        <v>91074.31</v>
      </c>
      <c r="V472" s="8">
        <f t="shared" si="31"/>
        <v>0</v>
      </c>
    </row>
    <row r="473" spans="1:22" ht="12.75">
      <c r="A473" s="4" t="s">
        <v>930</v>
      </c>
      <c r="B473" s="4" t="s">
        <v>931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8">
        <v>0</v>
      </c>
      <c r="N473" s="8">
        <v>0</v>
      </c>
      <c r="O473" s="8">
        <v>0</v>
      </c>
      <c r="P473" s="8">
        <f t="shared" si="28"/>
        <v>0</v>
      </c>
      <c r="Q473" s="8">
        <f t="shared" si="29"/>
        <v>0</v>
      </c>
      <c r="S473" s="8">
        <v>0</v>
      </c>
      <c r="T473" s="8">
        <f t="shared" si="30"/>
        <v>0</v>
      </c>
      <c r="U473" s="8">
        <v>0</v>
      </c>
      <c r="V473" s="8">
        <f t="shared" si="31"/>
        <v>0</v>
      </c>
    </row>
    <row r="474" spans="1:22" ht="12.75">
      <c r="A474" s="4" t="s">
        <v>932</v>
      </c>
      <c r="B474" s="4" t="s">
        <v>933</v>
      </c>
      <c r="C474" s="7">
        <v>0</v>
      </c>
      <c r="D474" s="7">
        <v>900</v>
      </c>
      <c r="E474" s="7">
        <v>0</v>
      </c>
      <c r="F474" s="7">
        <v>0</v>
      </c>
      <c r="G474" s="7">
        <v>52.14</v>
      </c>
      <c r="H474" s="7">
        <v>7502.7</v>
      </c>
      <c r="I474" s="7">
        <v>21064.11</v>
      </c>
      <c r="J474" s="7">
        <v>1800</v>
      </c>
      <c r="K474" s="7">
        <v>0</v>
      </c>
      <c r="L474" s="7">
        <v>0</v>
      </c>
      <c r="M474" s="8">
        <v>0</v>
      </c>
      <c r="N474" s="8">
        <v>0</v>
      </c>
      <c r="O474" s="8">
        <v>490</v>
      </c>
      <c r="P474" s="8">
        <f t="shared" si="28"/>
        <v>31808.95</v>
      </c>
      <c r="Q474" s="8">
        <f t="shared" si="29"/>
        <v>31808.95</v>
      </c>
      <c r="S474" s="8">
        <v>31808.95</v>
      </c>
      <c r="T474" s="8">
        <f t="shared" si="30"/>
        <v>0</v>
      </c>
      <c r="U474" s="8">
        <v>31808.95</v>
      </c>
      <c r="V474" s="8">
        <f t="shared" si="31"/>
        <v>0</v>
      </c>
    </row>
    <row r="475" spans="1:22" ht="12.75">
      <c r="A475" s="4" t="s">
        <v>934</v>
      </c>
      <c r="B475" s="4" t="s">
        <v>935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2140.8</v>
      </c>
      <c r="J475" s="7">
        <v>300</v>
      </c>
      <c r="K475" s="7">
        <v>0</v>
      </c>
      <c r="L475" s="7">
        <v>0</v>
      </c>
      <c r="M475" s="8">
        <v>0</v>
      </c>
      <c r="N475" s="8">
        <v>0</v>
      </c>
      <c r="O475" s="8">
        <v>0</v>
      </c>
      <c r="P475" s="8">
        <f t="shared" si="28"/>
        <v>2440.8</v>
      </c>
      <c r="Q475" s="8">
        <f t="shared" si="29"/>
        <v>2440.8</v>
      </c>
      <c r="S475" s="8">
        <v>2440.8</v>
      </c>
      <c r="T475" s="8">
        <f t="shared" si="30"/>
        <v>0</v>
      </c>
      <c r="U475" s="8">
        <v>2440.8</v>
      </c>
      <c r="V475" s="8">
        <f t="shared" si="31"/>
        <v>0</v>
      </c>
    </row>
    <row r="476" spans="1:22" ht="12.75">
      <c r="A476" s="4" t="s">
        <v>936</v>
      </c>
      <c r="B476" s="4" t="s">
        <v>937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5360.51</v>
      </c>
      <c r="I476" s="7">
        <v>4910</v>
      </c>
      <c r="J476" s="7">
        <v>0</v>
      </c>
      <c r="K476" s="7">
        <v>0</v>
      </c>
      <c r="L476" s="7">
        <v>0</v>
      </c>
      <c r="M476" s="8">
        <v>0</v>
      </c>
      <c r="N476" s="8">
        <v>0</v>
      </c>
      <c r="O476" s="8">
        <v>0</v>
      </c>
      <c r="P476" s="8">
        <f t="shared" si="28"/>
        <v>10270.51</v>
      </c>
      <c r="Q476" s="8">
        <f t="shared" si="29"/>
        <v>10270.51</v>
      </c>
      <c r="S476" s="8">
        <v>10270.51</v>
      </c>
      <c r="T476" s="8">
        <f t="shared" si="30"/>
        <v>0</v>
      </c>
      <c r="U476" s="8">
        <v>10270.51</v>
      </c>
      <c r="V476" s="8">
        <f t="shared" si="31"/>
        <v>0</v>
      </c>
    </row>
    <row r="477" spans="1:22" ht="12.75">
      <c r="A477" s="4" t="s">
        <v>938</v>
      </c>
      <c r="B477" s="4" t="s">
        <v>939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1099.22</v>
      </c>
      <c r="I477" s="7">
        <v>1975.84</v>
      </c>
      <c r="J477" s="7">
        <v>0</v>
      </c>
      <c r="K477" s="7">
        <v>0</v>
      </c>
      <c r="L477" s="7">
        <v>0</v>
      </c>
      <c r="M477" s="8">
        <v>0</v>
      </c>
      <c r="N477" s="8">
        <v>0</v>
      </c>
      <c r="O477" s="8">
        <v>0</v>
      </c>
      <c r="P477" s="8">
        <f t="shared" si="28"/>
        <v>3075.06</v>
      </c>
      <c r="Q477" s="8">
        <f t="shared" si="29"/>
        <v>3075.06</v>
      </c>
      <c r="S477" s="8">
        <v>3075.06</v>
      </c>
      <c r="T477" s="8">
        <f t="shared" si="30"/>
        <v>0</v>
      </c>
      <c r="U477" s="8">
        <v>3075.06</v>
      </c>
      <c r="V477" s="8">
        <f t="shared" si="31"/>
        <v>0</v>
      </c>
    </row>
    <row r="478" spans="1:22" ht="12.75">
      <c r="A478" s="4" t="s">
        <v>940</v>
      </c>
      <c r="B478" s="4" t="s">
        <v>941</v>
      </c>
      <c r="C478" s="7">
        <v>0</v>
      </c>
      <c r="D478" s="7">
        <v>0</v>
      </c>
      <c r="E478" s="7">
        <v>0</v>
      </c>
      <c r="F478" s="7">
        <v>1540.76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1498.84</v>
      </c>
      <c r="M478" s="8">
        <v>1593.66</v>
      </c>
      <c r="N478" s="8">
        <v>0</v>
      </c>
      <c r="O478" s="8">
        <v>0</v>
      </c>
      <c r="P478" s="8">
        <f t="shared" si="28"/>
        <v>4633.26</v>
      </c>
      <c r="Q478" s="8">
        <f t="shared" si="29"/>
        <v>4633.26</v>
      </c>
      <c r="S478" s="8">
        <v>4633.26</v>
      </c>
      <c r="T478" s="8">
        <f t="shared" si="30"/>
        <v>0</v>
      </c>
      <c r="U478" s="8">
        <v>4633.26</v>
      </c>
      <c r="V478" s="8">
        <f t="shared" si="31"/>
        <v>0</v>
      </c>
    </row>
    <row r="479" spans="1:22" ht="12.75">
      <c r="A479" s="4" t="s">
        <v>942</v>
      </c>
      <c r="B479" s="4" t="s">
        <v>943</v>
      </c>
      <c r="C479" s="7">
        <v>0</v>
      </c>
      <c r="D479" s="7">
        <v>9200</v>
      </c>
      <c r="E479" s="7">
        <v>0</v>
      </c>
      <c r="F479" s="7">
        <v>0</v>
      </c>
      <c r="G479" s="7">
        <v>250</v>
      </c>
      <c r="H479" s="7">
        <v>675</v>
      </c>
      <c r="I479" s="7">
        <v>300</v>
      </c>
      <c r="J479" s="7">
        <v>0</v>
      </c>
      <c r="K479" s="7">
        <v>0</v>
      </c>
      <c r="L479" s="7">
        <v>350</v>
      </c>
      <c r="M479" s="8">
        <v>350</v>
      </c>
      <c r="N479" s="8">
        <v>-1500</v>
      </c>
      <c r="O479" s="8">
        <v>100</v>
      </c>
      <c r="P479" s="8">
        <f t="shared" si="28"/>
        <v>9725</v>
      </c>
      <c r="Q479" s="8">
        <f t="shared" si="29"/>
        <v>9725</v>
      </c>
      <c r="S479" s="8">
        <v>9725</v>
      </c>
      <c r="T479" s="8">
        <f t="shared" si="30"/>
        <v>0</v>
      </c>
      <c r="U479" s="8">
        <v>9725</v>
      </c>
      <c r="V479" s="8">
        <f t="shared" si="31"/>
        <v>0</v>
      </c>
    </row>
    <row r="480" spans="1:22" ht="12.75">
      <c r="A480" s="4" t="s">
        <v>944</v>
      </c>
      <c r="B480" s="4" t="s">
        <v>945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8">
        <v>0</v>
      </c>
      <c r="N480" s="8">
        <v>0</v>
      </c>
      <c r="O480" s="8">
        <v>0</v>
      </c>
      <c r="P480" s="8">
        <f t="shared" si="28"/>
        <v>0</v>
      </c>
      <c r="Q480" s="8">
        <f t="shared" si="29"/>
        <v>0</v>
      </c>
      <c r="S480" s="8">
        <v>0</v>
      </c>
      <c r="T480" s="8">
        <f t="shared" si="30"/>
        <v>0</v>
      </c>
      <c r="U480" s="8">
        <v>0</v>
      </c>
      <c r="V480" s="8">
        <f t="shared" si="31"/>
        <v>0</v>
      </c>
    </row>
    <row r="481" spans="1:22" ht="12.75">
      <c r="A481" s="4" t="s">
        <v>946</v>
      </c>
      <c r="B481" s="4" t="s">
        <v>857</v>
      </c>
      <c r="C481" s="7">
        <v>0</v>
      </c>
      <c r="D481" s="7">
        <v>0</v>
      </c>
      <c r="E481" s="7">
        <v>159.08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8">
        <v>0</v>
      </c>
      <c r="N481" s="8">
        <v>0</v>
      </c>
      <c r="O481" s="8">
        <v>0</v>
      </c>
      <c r="P481" s="8">
        <f t="shared" si="28"/>
        <v>159.08</v>
      </c>
      <c r="Q481" s="8">
        <f t="shared" si="29"/>
        <v>159.08</v>
      </c>
      <c r="S481" s="8">
        <v>159.08</v>
      </c>
      <c r="T481" s="8">
        <f t="shared" si="30"/>
        <v>0</v>
      </c>
      <c r="U481" s="8">
        <v>159.08</v>
      </c>
      <c r="V481" s="8">
        <f t="shared" si="31"/>
        <v>0</v>
      </c>
    </row>
    <row r="482" spans="1:22" ht="12.75">
      <c r="A482" s="4" t="s">
        <v>947</v>
      </c>
      <c r="B482" s="4" t="s">
        <v>859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8">
        <v>0</v>
      </c>
      <c r="N482" s="8">
        <v>0</v>
      </c>
      <c r="O482" s="8">
        <v>0</v>
      </c>
      <c r="P482" s="8">
        <f t="shared" si="28"/>
        <v>0</v>
      </c>
      <c r="Q482" s="8">
        <f t="shared" si="29"/>
        <v>0</v>
      </c>
      <c r="S482" s="8">
        <v>0</v>
      </c>
      <c r="T482" s="8">
        <f t="shared" si="30"/>
        <v>0</v>
      </c>
      <c r="U482" s="8">
        <v>0</v>
      </c>
      <c r="V482" s="8">
        <f t="shared" si="31"/>
        <v>0</v>
      </c>
    </row>
    <row r="483" spans="1:22" ht="12.75">
      <c r="A483" s="4" t="s">
        <v>948</v>
      </c>
      <c r="B483" s="4" t="s">
        <v>861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8">
        <v>0</v>
      </c>
      <c r="N483" s="8">
        <v>0</v>
      </c>
      <c r="O483" s="8">
        <v>0</v>
      </c>
      <c r="P483" s="8">
        <f t="shared" si="28"/>
        <v>0</v>
      </c>
      <c r="Q483" s="8">
        <f t="shared" si="29"/>
        <v>0</v>
      </c>
      <c r="S483" s="8">
        <v>0</v>
      </c>
      <c r="T483" s="8">
        <f t="shared" si="30"/>
        <v>0</v>
      </c>
      <c r="U483" s="8">
        <v>0</v>
      </c>
      <c r="V483" s="8">
        <f t="shared" si="31"/>
        <v>0</v>
      </c>
    </row>
    <row r="484" spans="1:22" ht="12.75">
      <c r="A484" s="4" t="s">
        <v>949</v>
      </c>
      <c r="B484" s="4" t="s">
        <v>863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8">
        <v>0</v>
      </c>
      <c r="N484" s="8">
        <v>0</v>
      </c>
      <c r="O484" s="8">
        <v>0</v>
      </c>
      <c r="P484" s="8">
        <f t="shared" si="28"/>
        <v>0</v>
      </c>
      <c r="Q484" s="8">
        <f t="shared" si="29"/>
        <v>0</v>
      </c>
      <c r="S484" s="8">
        <v>0</v>
      </c>
      <c r="T484" s="8">
        <f t="shared" si="30"/>
        <v>0</v>
      </c>
      <c r="U484" s="8">
        <v>0</v>
      </c>
      <c r="V484" s="8">
        <f t="shared" si="31"/>
        <v>0</v>
      </c>
    </row>
    <row r="485" spans="1:22" ht="12.75">
      <c r="A485" s="4" t="s">
        <v>950</v>
      </c>
      <c r="B485" s="4" t="s">
        <v>865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8">
        <v>0</v>
      </c>
      <c r="N485" s="8">
        <v>0</v>
      </c>
      <c r="O485" s="8">
        <v>0</v>
      </c>
      <c r="P485" s="8">
        <f t="shared" si="28"/>
        <v>0</v>
      </c>
      <c r="Q485" s="8">
        <f t="shared" si="29"/>
        <v>0</v>
      </c>
      <c r="S485" s="8">
        <v>0</v>
      </c>
      <c r="T485" s="8">
        <f t="shared" si="30"/>
        <v>0</v>
      </c>
      <c r="U485" s="8">
        <v>0</v>
      </c>
      <c r="V485" s="8">
        <f t="shared" si="31"/>
        <v>0</v>
      </c>
    </row>
    <row r="486" spans="1:22" ht="12.75">
      <c r="A486" s="4" t="s">
        <v>951</v>
      </c>
      <c r="B486" s="4" t="s">
        <v>952</v>
      </c>
      <c r="C486" s="7">
        <v>0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8">
        <v>0</v>
      </c>
      <c r="N486" s="8">
        <v>0</v>
      </c>
      <c r="O486" s="8">
        <v>0</v>
      </c>
      <c r="P486" s="8">
        <f t="shared" si="28"/>
        <v>0</v>
      </c>
      <c r="Q486" s="8">
        <f t="shared" si="29"/>
        <v>0</v>
      </c>
      <c r="S486" s="8">
        <v>0</v>
      </c>
      <c r="T486" s="8">
        <f t="shared" si="30"/>
        <v>0</v>
      </c>
      <c r="U486" s="8">
        <v>0</v>
      </c>
      <c r="V486" s="8">
        <f t="shared" si="31"/>
        <v>0</v>
      </c>
    </row>
    <row r="487" spans="1:22" ht="12.75">
      <c r="A487" s="4" t="s">
        <v>953</v>
      </c>
      <c r="B487" s="4" t="s">
        <v>954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8">
        <v>0</v>
      </c>
      <c r="N487" s="8">
        <v>0</v>
      </c>
      <c r="O487" s="8">
        <v>0</v>
      </c>
      <c r="P487" s="8">
        <f t="shared" si="28"/>
        <v>0</v>
      </c>
      <c r="Q487" s="8">
        <f t="shared" si="29"/>
        <v>0</v>
      </c>
      <c r="S487" s="8">
        <v>0</v>
      </c>
      <c r="T487" s="8">
        <f t="shared" si="30"/>
        <v>0</v>
      </c>
      <c r="U487" s="8">
        <v>0</v>
      </c>
      <c r="V487" s="8">
        <f t="shared" si="31"/>
        <v>0</v>
      </c>
    </row>
    <row r="488" spans="1:22" ht="12.75">
      <c r="A488" s="4" t="s">
        <v>955</v>
      </c>
      <c r="B488" s="4" t="s">
        <v>956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8">
        <v>0</v>
      </c>
      <c r="N488" s="8">
        <v>0</v>
      </c>
      <c r="O488" s="8">
        <v>0</v>
      </c>
      <c r="P488" s="8">
        <f t="shared" si="28"/>
        <v>0</v>
      </c>
      <c r="Q488" s="8">
        <f t="shared" si="29"/>
        <v>0</v>
      </c>
      <c r="S488" s="8">
        <v>0</v>
      </c>
      <c r="T488" s="8">
        <f t="shared" si="30"/>
        <v>0</v>
      </c>
      <c r="U488" s="8">
        <v>0</v>
      </c>
      <c r="V488" s="8">
        <f t="shared" si="31"/>
        <v>0</v>
      </c>
    </row>
    <row r="489" spans="1:22" ht="12.75">
      <c r="A489" s="4" t="s">
        <v>957</v>
      </c>
      <c r="B489" s="4" t="s">
        <v>958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8">
        <v>0</v>
      </c>
      <c r="N489" s="8">
        <v>0</v>
      </c>
      <c r="O489" s="8">
        <v>0</v>
      </c>
      <c r="P489" s="8">
        <f t="shared" si="28"/>
        <v>0</v>
      </c>
      <c r="Q489" s="8">
        <f t="shared" si="29"/>
        <v>0</v>
      </c>
      <c r="S489" s="8">
        <v>0</v>
      </c>
      <c r="T489" s="8">
        <f t="shared" si="30"/>
        <v>0</v>
      </c>
      <c r="U489" s="8">
        <v>0</v>
      </c>
      <c r="V489" s="8">
        <f t="shared" si="31"/>
        <v>0</v>
      </c>
    </row>
    <row r="490" spans="1:22" ht="12.75">
      <c r="A490" s="4" t="s">
        <v>959</v>
      </c>
      <c r="B490" s="4" t="s">
        <v>954</v>
      </c>
      <c r="C490" s="7">
        <v>0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8">
        <v>0</v>
      </c>
      <c r="N490" s="8">
        <v>0</v>
      </c>
      <c r="O490" s="8">
        <v>0</v>
      </c>
      <c r="P490" s="8">
        <f t="shared" si="28"/>
        <v>0</v>
      </c>
      <c r="Q490" s="8">
        <f t="shared" si="29"/>
        <v>0</v>
      </c>
      <c r="S490" s="8">
        <v>0</v>
      </c>
      <c r="T490" s="8">
        <f t="shared" si="30"/>
        <v>0</v>
      </c>
      <c r="U490" s="8">
        <v>0</v>
      </c>
      <c r="V490" s="8">
        <f t="shared" si="31"/>
        <v>0</v>
      </c>
    </row>
    <row r="491" spans="1:22" ht="12.75">
      <c r="A491" s="4" t="s">
        <v>960</v>
      </c>
      <c r="B491" s="4" t="s">
        <v>961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8">
        <v>0</v>
      </c>
      <c r="N491" s="8">
        <v>0</v>
      </c>
      <c r="O491" s="8">
        <v>0</v>
      </c>
      <c r="P491" s="8">
        <f t="shared" si="28"/>
        <v>0</v>
      </c>
      <c r="Q491" s="8">
        <f t="shared" si="29"/>
        <v>0</v>
      </c>
      <c r="S491" s="8">
        <v>0</v>
      </c>
      <c r="T491" s="8">
        <f t="shared" si="30"/>
        <v>0</v>
      </c>
      <c r="U491" s="8">
        <v>0</v>
      </c>
      <c r="V491" s="8">
        <f t="shared" si="31"/>
        <v>0</v>
      </c>
    </row>
    <row r="492" spans="1:22" ht="12.75">
      <c r="A492" s="4" t="s">
        <v>962</v>
      </c>
      <c r="B492" s="4" t="s">
        <v>963</v>
      </c>
      <c r="C492" s="7">
        <v>0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8">
        <v>0</v>
      </c>
      <c r="N492" s="8">
        <v>0</v>
      </c>
      <c r="O492" s="8">
        <v>0</v>
      </c>
      <c r="P492" s="8">
        <f t="shared" si="28"/>
        <v>0</v>
      </c>
      <c r="Q492" s="8">
        <f t="shared" si="29"/>
        <v>0</v>
      </c>
      <c r="S492" s="8">
        <v>0</v>
      </c>
      <c r="T492" s="8">
        <f t="shared" si="30"/>
        <v>0</v>
      </c>
      <c r="U492" s="8">
        <v>0</v>
      </c>
      <c r="V492" s="8">
        <f t="shared" si="31"/>
        <v>0</v>
      </c>
    </row>
    <row r="493" spans="1:22" ht="12.75">
      <c r="A493" s="4" t="s">
        <v>964</v>
      </c>
      <c r="B493" s="4" t="s">
        <v>965</v>
      </c>
      <c r="C493" s="7">
        <v>0</v>
      </c>
      <c r="D493" s="7">
        <v>20</v>
      </c>
      <c r="E493" s="7">
        <v>130</v>
      </c>
      <c r="F493" s="7">
        <v>-80</v>
      </c>
      <c r="G493" s="7">
        <v>-100</v>
      </c>
      <c r="H493" s="7">
        <v>110</v>
      </c>
      <c r="I493" s="7">
        <v>-580</v>
      </c>
      <c r="J493" s="7">
        <v>490</v>
      </c>
      <c r="K493" s="7">
        <v>-430</v>
      </c>
      <c r="L493" s="7">
        <v>220</v>
      </c>
      <c r="M493" s="8">
        <v>160</v>
      </c>
      <c r="N493" s="8">
        <v>10</v>
      </c>
      <c r="O493" s="8">
        <v>40</v>
      </c>
      <c r="P493" s="8">
        <f t="shared" si="28"/>
        <v>-10</v>
      </c>
      <c r="Q493" s="8">
        <f t="shared" si="29"/>
        <v>-10</v>
      </c>
      <c r="S493" s="8">
        <v>-10</v>
      </c>
      <c r="T493" s="8">
        <f t="shared" si="30"/>
        <v>0</v>
      </c>
      <c r="U493" s="8">
        <v>-10</v>
      </c>
      <c r="V493" s="8">
        <f t="shared" si="31"/>
        <v>0</v>
      </c>
    </row>
    <row r="494" spans="1:22" ht="12.75">
      <c r="A494" s="4" t="s">
        <v>966</v>
      </c>
      <c r="B494" s="4" t="s">
        <v>967</v>
      </c>
      <c r="C494" s="7">
        <v>0</v>
      </c>
      <c r="D494" s="7">
        <v>84.6</v>
      </c>
      <c r="E494" s="7">
        <v>359.11</v>
      </c>
      <c r="F494" s="7">
        <v>0</v>
      </c>
      <c r="G494" s="7">
        <v>391.23</v>
      </c>
      <c r="H494" s="7">
        <v>1068.19</v>
      </c>
      <c r="I494" s="7">
        <v>2793.45</v>
      </c>
      <c r="J494" s="7">
        <v>200.45</v>
      </c>
      <c r="K494" s="7">
        <v>0</v>
      </c>
      <c r="L494" s="7">
        <v>214.58</v>
      </c>
      <c r="M494" s="8">
        <v>160.06</v>
      </c>
      <c r="N494" s="8">
        <v>0</v>
      </c>
      <c r="O494" s="8">
        <v>0</v>
      </c>
      <c r="P494" s="8">
        <f t="shared" si="28"/>
        <v>5271.67</v>
      </c>
      <c r="Q494" s="8">
        <f t="shared" si="29"/>
        <v>5271.67</v>
      </c>
      <c r="S494" s="8">
        <v>5271.67</v>
      </c>
      <c r="T494" s="8">
        <f t="shared" si="30"/>
        <v>0</v>
      </c>
      <c r="U494" s="8">
        <v>5271.67</v>
      </c>
      <c r="V494" s="8">
        <f t="shared" si="31"/>
        <v>0</v>
      </c>
    </row>
    <row r="495" spans="1:22" ht="12.75">
      <c r="A495" s="4" t="s">
        <v>968</v>
      </c>
      <c r="B495" s="4" t="s">
        <v>969</v>
      </c>
      <c r="C495" s="7">
        <v>0</v>
      </c>
      <c r="D495" s="7">
        <v>1473.74</v>
      </c>
      <c r="E495" s="7">
        <v>5281.84</v>
      </c>
      <c r="F495" s="7">
        <v>1992.32</v>
      </c>
      <c r="G495" s="7">
        <v>13904.25</v>
      </c>
      <c r="H495" s="7">
        <v>9953.63</v>
      </c>
      <c r="I495" s="7">
        <v>1454.73</v>
      </c>
      <c r="J495" s="7">
        <v>3401.58</v>
      </c>
      <c r="K495" s="7">
        <v>1026.68</v>
      </c>
      <c r="L495" s="7">
        <v>2238.83</v>
      </c>
      <c r="M495" s="8">
        <v>2746.22</v>
      </c>
      <c r="N495" s="8">
        <v>2853.04</v>
      </c>
      <c r="O495" s="8">
        <v>3463.81</v>
      </c>
      <c r="P495" s="8">
        <f t="shared" si="28"/>
        <v>49790.670000000006</v>
      </c>
      <c r="Q495" s="8">
        <f t="shared" si="29"/>
        <v>49790.670000000006</v>
      </c>
      <c r="S495" s="8">
        <v>49790.67</v>
      </c>
      <c r="T495" s="8">
        <f t="shared" si="30"/>
        <v>0</v>
      </c>
      <c r="U495" s="8">
        <v>49790.67</v>
      </c>
      <c r="V495" s="8">
        <f t="shared" si="31"/>
        <v>0</v>
      </c>
    </row>
    <row r="496" spans="1:22" ht="12.75">
      <c r="A496" s="4" t="s">
        <v>970</v>
      </c>
      <c r="B496" s="4" t="s">
        <v>971</v>
      </c>
      <c r="C496" s="7">
        <v>0</v>
      </c>
      <c r="D496" s="7">
        <v>1292.4</v>
      </c>
      <c r="E496" s="7">
        <v>1873.02</v>
      </c>
      <c r="F496" s="7">
        <v>0</v>
      </c>
      <c r="G496" s="7">
        <v>1348</v>
      </c>
      <c r="H496" s="7">
        <v>146.77</v>
      </c>
      <c r="I496" s="7">
        <v>3291.25</v>
      </c>
      <c r="J496" s="7">
        <v>201.12</v>
      </c>
      <c r="K496" s="7">
        <v>387.44</v>
      </c>
      <c r="L496" s="7">
        <v>661.25</v>
      </c>
      <c r="M496" s="8">
        <v>70.3</v>
      </c>
      <c r="N496" s="8">
        <v>0</v>
      </c>
      <c r="O496" s="8">
        <v>109.69</v>
      </c>
      <c r="P496" s="8">
        <f t="shared" si="28"/>
        <v>9381.24</v>
      </c>
      <c r="Q496" s="8">
        <f t="shared" si="29"/>
        <v>9381.24</v>
      </c>
      <c r="S496" s="8">
        <v>9381.24</v>
      </c>
      <c r="T496" s="8">
        <f t="shared" si="30"/>
        <v>0</v>
      </c>
      <c r="U496" s="8">
        <v>9381.24</v>
      </c>
      <c r="V496" s="8">
        <f t="shared" si="31"/>
        <v>0</v>
      </c>
    </row>
    <row r="497" spans="1:22" ht="12.75">
      <c r="A497" s="4" t="s">
        <v>972</v>
      </c>
      <c r="B497" s="4" t="s">
        <v>973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8">
        <v>0</v>
      </c>
      <c r="N497" s="8">
        <v>0</v>
      </c>
      <c r="O497" s="8">
        <v>0</v>
      </c>
      <c r="P497" s="8">
        <f t="shared" si="28"/>
        <v>0</v>
      </c>
      <c r="Q497" s="8">
        <f t="shared" si="29"/>
        <v>0</v>
      </c>
      <c r="S497" s="8">
        <v>0</v>
      </c>
      <c r="T497" s="8">
        <f t="shared" si="30"/>
        <v>0</v>
      </c>
      <c r="U497" s="8">
        <v>0</v>
      </c>
      <c r="V497" s="8">
        <f t="shared" si="31"/>
        <v>0</v>
      </c>
    </row>
    <row r="498" spans="1:22" ht="12.75">
      <c r="A498" s="4" t="s">
        <v>974</v>
      </c>
      <c r="B498" s="4" t="s">
        <v>975</v>
      </c>
      <c r="C498" s="7">
        <v>0</v>
      </c>
      <c r="D498" s="7">
        <v>2350.45</v>
      </c>
      <c r="E498" s="7">
        <v>491.19</v>
      </c>
      <c r="F498" s="7">
        <v>2585.04</v>
      </c>
      <c r="G498" s="7">
        <v>2371.6</v>
      </c>
      <c r="H498" s="7">
        <v>3396.22</v>
      </c>
      <c r="I498" s="7">
        <v>5525.1</v>
      </c>
      <c r="J498" s="7">
        <v>2511.93</v>
      </c>
      <c r="K498" s="7">
        <v>6210.64</v>
      </c>
      <c r="L498" s="7">
        <v>2456.99</v>
      </c>
      <c r="M498" s="8">
        <v>5566.33</v>
      </c>
      <c r="N498" s="8">
        <v>3403.87</v>
      </c>
      <c r="O498" s="8">
        <v>3340.24</v>
      </c>
      <c r="P498" s="8">
        <f t="shared" si="28"/>
        <v>40209.6</v>
      </c>
      <c r="Q498" s="8">
        <f t="shared" si="29"/>
        <v>40209.6</v>
      </c>
      <c r="S498" s="8">
        <v>40209.6</v>
      </c>
      <c r="T498" s="8">
        <f t="shared" si="30"/>
        <v>0</v>
      </c>
      <c r="U498" s="8">
        <v>40209.6</v>
      </c>
      <c r="V498" s="8">
        <f t="shared" si="31"/>
        <v>0</v>
      </c>
    </row>
    <row r="499" spans="1:22" ht="12.75">
      <c r="A499" s="4" t="s">
        <v>976</v>
      </c>
      <c r="B499" s="4" t="s">
        <v>977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8">
        <v>0</v>
      </c>
      <c r="N499" s="8">
        <v>0</v>
      </c>
      <c r="O499" s="8">
        <v>0</v>
      </c>
      <c r="P499" s="8">
        <f t="shared" si="28"/>
        <v>0</v>
      </c>
      <c r="Q499" s="8">
        <f t="shared" si="29"/>
        <v>0</v>
      </c>
      <c r="S499" s="8">
        <v>0</v>
      </c>
      <c r="T499" s="8">
        <f t="shared" si="30"/>
        <v>0</v>
      </c>
      <c r="U499" s="8">
        <v>0</v>
      </c>
      <c r="V499" s="8">
        <f t="shared" si="31"/>
        <v>0</v>
      </c>
    </row>
    <row r="500" spans="1:22" ht="12.75">
      <c r="A500" s="4" t="s">
        <v>978</v>
      </c>
      <c r="B500" s="4" t="s">
        <v>979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8">
        <v>0</v>
      </c>
      <c r="N500" s="8">
        <v>0</v>
      </c>
      <c r="O500" s="8">
        <v>0</v>
      </c>
      <c r="P500" s="8">
        <f t="shared" si="28"/>
        <v>0</v>
      </c>
      <c r="Q500" s="8">
        <f t="shared" si="29"/>
        <v>0</v>
      </c>
      <c r="S500" s="8">
        <v>0</v>
      </c>
      <c r="T500" s="8">
        <f t="shared" si="30"/>
        <v>0</v>
      </c>
      <c r="U500" s="8">
        <v>0</v>
      </c>
      <c r="V500" s="8">
        <f t="shared" si="31"/>
        <v>0</v>
      </c>
    </row>
    <row r="501" spans="1:22" ht="12.75">
      <c r="A501" s="4" t="s">
        <v>980</v>
      </c>
      <c r="B501" s="4" t="s">
        <v>981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8">
        <v>0</v>
      </c>
      <c r="N501" s="8">
        <v>0</v>
      </c>
      <c r="O501" s="8">
        <v>0</v>
      </c>
      <c r="P501" s="8">
        <f t="shared" si="28"/>
        <v>0</v>
      </c>
      <c r="Q501" s="8">
        <f t="shared" si="29"/>
        <v>0</v>
      </c>
      <c r="S501" s="8">
        <v>0</v>
      </c>
      <c r="T501" s="8">
        <f t="shared" si="30"/>
        <v>0</v>
      </c>
      <c r="U501" s="8">
        <v>0</v>
      </c>
      <c r="V501" s="8">
        <f t="shared" si="31"/>
        <v>0</v>
      </c>
    </row>
    <row r="502" spans="1:22" ht="12.75">
      <c r="A502" s="4" t="s">
        <v>982</v>
      </c>
      <c r="B502" s="4" t="s">
        <v>983</v>
      </c>
      <c r="C502" s="7">
        <v>0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8">
        <v>0</v>
      </c>
      <c r="N502" s="8">
        <v>0</v>
      </c>
      <c r="O502" s="8">
        <v>220327.66</v>
      </c>
      <c r="P502" s="8">
        <f t="shared" si="28"/>
        <v>220327.66</v>
      </c>
      <c r="Q502" s="8">
        <f t="shared" si="29"/>
        <v>220327.66</v>
      </c>
      <c r="S502" s="8">
        <v>220327.66</v>
      </c>
      <c r="T502" s="8">
        <f t="shared" si="30"/>
        <v>0</v>
      </c>
      <c r="U502" s="8">
        <v>220327.66</v>
      </c>
      <c r="V502" s="8">
        <f t="shared" si="31"/>
        <v>0</v>
      </c>
    </row>
    <row r="503" spans="1:22" ht="12.75">
      <c r="A503" s="4" t="s">
        <v>984</v>
      </c>
      <c r="B503" s="4" t="s">
        <v>985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8">
        <v>0</v>
      </c>
      <c r="N503" s="8">
        <v>0</v>
      </c>
      <c r="O503" s="8">
        <v>695597.55</v>
      </c>
      <c r="P503" s="8">
        <f t="shared" si="28"/>
        <v>695597.55</v>
      </c>
      <c r="Q503" s="8">
        <f t="shared" si="29"/>
        <v>695597.55</v>
      </c>
      <c r="S503" s="8">
        <v>695597.55</v>
      </c>
      <c r="T503" s="8">
        <f t="shared" si="30"/>
        <v>0</v>
      </c>
      <c r="U503" s="8">
        <v>695597.55</v>
      </c>
      <c r="V503" s="8">
        <f t="shared" si="31"/>
        <v>0</v>
      </c>
    </row>
    <row r="504" spans="1:22" ht="12.75">
      <c r="A504" s="4" t="s">
        <v>986</v>
      </c>
      <c r="B504" s="4" t="s">
        <v>987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8">
        <v>0</v>
      </c>
      <c r="N504" s="8">
        <v>0</v>
      </c>
      <c r="O504" s="8">
        <v>0</v>
      </c>
      <c r="P504" s="8">
        <f t="shared" si="28"/>
        <v>0</v>
      </c>
      <c r="Q504" s="8">
        <f t="shared" si="29"/>
        <v>0</v>
      </c>
      <c r="S504" s="8">
        <v>0</v>
      </c>
      <c r="T504" s="8">
        <f t="shared" si="30"/>
        <v>0</v>
      </c>
      <c r="U504" s="8">
        <v>0</v>
      </c>
      <c r="V504" s="8">
        <f t="shared" si="31"/>
        <v>0</v>
      </c>
    </row>
    <row r="505" spans="1:22" ht="12.75">
      <c r="A505" s="4" t="s">
        <v>988</v>
      </c>
      <c r="B505" s="4" t="s">
        <v>989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8">
        <v>0</v>
      </c>
      <c r="N505" s="8">
        <v>0</v>
      </c>
      <c r="O505" s="8">
        <v>0</v>
      </c>
      <c r="P505" s="8">
        <f t="shared" si="28"/>
        <v>0</v>
      </c>
      <c r="Q505" s="8">
        <f t="shared" si="29"/>
        <v>0</v>
      </c>
      <c r="S505" s="8">
        <v>0</v>
      </c>
      <c r="T505" s="8">
        <f t="shared" si="30"/>
        <v>0</v>
      </c>
      <c r="U505" s="8">
        <v>0</v>
      </c>
      <c r="V505" s="8">
        <f t="shared" si="31"/>
        <v>0</v>
      </c>
    </row>
    <row r="506" spans="3:22" ht="12.75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S506" s="8"/>
      <c r="T506" s="8"/>
      <c r="U506" s="8"/>
      <c r="V506" s="8"/>
    </row>
    <row r="508" spans="2:16" ht="12.75">
      <c r="B508" s="10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2:16" ht="12.75">
      <c r="B509" s="10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2:16" ht="12.75">
      <c r="B510" s="10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</sheetData>
  <sheetProtection/>
  <printOptions/>
  <pageMargins left="0" right="0" top="0.25" bottom="0.25" header="0" footer="0"/>
  <pageSetup fitToHeight="12" fitToWidth="1" horizontalDpi="600" verticalDpi="600" orientation="landscape" scale="41" r:id="rId1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Williams</dc:creator>
  <cp:keywords/>
  <dc:description/>
  <cp:lastModifiedBy>Jeff Williams</cp:lastModifiedBy>
  <cp:lastPrinted>2019-03-14T23:17:18Z</cp:lastPrinted>
  <dcterms:created xsi:type="dcterms:W3CDTF">2018-12-03T22:02:18Z</dcterms:created>
  <dcterms:modified xsi:type="dcterms:W3CDTF">2019-03-14T23:18:45Z</dcterms:modified>
  <cp:category/>
  <cp:version/>
  <cp:contentType/>
  <cp:contentStatus/>
</cp:coreProperties>
</file>