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O&amp;M\"/>
    </mc:Choice>
  </mc:AlternateContent>
  <bookViews>
    <workbookView xWindow="0" yWindow="0" windowWidth="23040" windowHeight="9192" tabRatio="636"/>
  </bookViews>
  <sheets>
    <sheet name="Summary" sheetId="20" r:id="rId1"/>
    <sheet name="120250-River St Plant" sheetId="12" r:id="rId2"/>
    <sheet name="120251-Richmond Road Plant" sheetId="13" r:id="rId3"/>
    <sheet name="120252-KRSII Plant" sheetId="14" r:id="rId4"/>
    <sheet name="System Delivery" sheetId="32" r:id="rId5"/>
    <sheet name="2019 Chemical Pricing" sheetId="36" r:id="rId6"/>
  </sheets>
  <externalReferences>
    <externalReference r:id="rId7"/>
  </externalReferences>
  <definedNames>
    <definedName name="_xlnm.Print_Area" localSheetId="1">'120250-River St Plant'!$A$1:$S$188</definedName>
    <definedName name="_xlnm.Print_Area" localSheetId="2">'120251-Richmond Road Plant'!$A$1:$S$236</definedName>
    <definedName name="_xlnm.Print_Area" localSheetId="3">'120252-KRSII Plant'!$A$1:$S$224</definedName>
    <definedName name="_xlnm.Print_Area" localSheetId="5">'2019 Chemical Pricing'!$A$1:$G$40</definedName>
    <definedName name="_xlnm.Print_Area" localSheetId="0">Summary!$A$1:$J$6</definedName>
    <definedName name="_xlnm.Print_Area" localSheetId="4">'System Delivery'!$A$1:$H$4</definedName>
    <definedName name="_xlnm.Print_Titles" localSheetId="1">'120250-River St Plant'!$1:$7</definedName>
    <definedName name="_xlnm.Print_Titles" localSheetId="2">'120251-Richmond Road Plant'!$1:$7</definedName>
    <definedName name="_xlnm.Print_Titles" localSheetId="3">'120252-KRSII Plant'!$1:$7</definedName>
    <definedName name="_xlnm.Print_Titles" localSheetId="5">'2019 Chemical Pricing'!$2:$2</definedName>
  </definedNames>
  <calcPr calcId="162913"/>
</workbook>
</file>

<file path=xl/calcChain.xml><?xml version="1.0" encoding="utf-8"?>
<calcChain xmlns="http://schemas.openxmlformats.org/spreadsheetml/2006/main">
  <c r="H4" i="32" l="1"/>
  <c r="G4" i="32"/>
  <c r="F4" i="32"/>
  <c r="E4" i="32"/>
  <c r="D4" i="32"/>
  <c r="C4" i="32"/>
  <c r="B5" i="20" l="1"/>
  <c r="B4" i="20"/>
  <c r="B3" i="20"/>
  <c r="I5" i="20" l="1"/>
  <c r="H5" i="20"/>
  <c r="G5" i="20"/>
  <c r="D5" i="20"/>
  <c r="E5" i="20"/>
  <c r="F5" i="20"/>
  <c r="E4" i="20" l="1"/>
  <c r="J5" i="20"/>
  <c r="D4" i="20"/>
  <c r="G4" i="20"/>
  <c r="F4" i="20" l="1"/>
  <c r="I4" i="20"/>
  <c r="H4" i="20"/>
  <c r="J4" i="20" l="1"/>
  <c r="I3" i="20" l="1"/>
  <c r="E3" i="20"/>
  <c r="H3" i="20"/>
  <c r="D3" i="20"/>
  <c r="G3" i="20"/>
  <c r="F3" i="20"/>
  <c r="D6" i="20" l="1"/>
  <c r="J3" i="20"/>
  <c r="F6" i="20"/>
  <c r="I6" i="20"/>
  <c r="G6" i="20"/>
  <c r="H6" i="20"/>
  <c r="E6" i="20"/>
  <c r="J6" i="20" l="1"/>
</calcChain>
</file>

<file path=xl/sharedStrings.xml><?xml version="1.0" encoding="utf-8"?>
<sst xmlns="http://schemas.openxmlformats.org/spreadsheetml/2006/main" count="1289" uniqueCount="170">
  <si>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</si>
  <si>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</si>
  <si>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</si>
  <si>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</si>
  <si>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</si>
  <si>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</si>
  <si>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</si>
  <si>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</si>
  <si>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</si>
  <si>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</si>
  <si>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</si>
  <si>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</si>
  <si>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System delivery gross</t>
  </si>
  <si>
    <t xml:space="preserve">                    E120205_CEN-Admin &amp; Gen</t>
  </si>
  <si>
    <t>Material Description</t>
  </si>
  <si>
    <t>P602</t>
  </si>
  <si>
    <t>CHM,AMMONIA,ANHYDROUS,100%,BULK</t>
  </si>
  <si>
    <t>CHM,AMMONIA,AQUA,19%,BULK</t>
  </si>
  <si>
    <t>CHM,CARBON,PAC LIGNITE,900LB</t>
  </si>
  <si>
    <t>CHM,CARBON,PAC WOOD BASED,750LB</t>
  </si>
  <si>
    <t>CHM,CHLORINE,100%,150LB CYLINDER</t>
  </si>
  <si>
    <t>S601</t>
  </si>
  <si>
    <t>S603</t>
  </si>
  <si>
    <t>CHM,CHLORINE,100%,2000LB CYLINDER</t>
  </si>
  <si>
    <t>CHM,FERRIC,CHLORID,38%,BULK</t>
  </si>
  <si>
    <t>CHM,HFS ACID,23%,BULK</t>
  </si>
  <si>
    <t>CHM,HFS ACID,23%,MINI BULK</t>
  </si>
  <si>
    <t>CHM,PHOSPHATE,ORTH-PLY CARUS 8500,BULK</t>
  </si>
  <si>
    <t>CHM,PHOSPHATE,ORTH-PLY CARUS 8600,BULK</t>
  </si>
  <si>
    <t>CHM,PACL,DELPC2020,55GA</t>
  </si>
  <si>
    <t>CHM,PACL,DELPC2020, BULK</t>
  </si>
  <si>
    <t>CHM,POLYMER,CATIONC CEDRFLOC 524,BULK</t>
  </si>
  <si>
    <t>CHM,POLYMER,CATIONC CEDRFLOC 408,50LB</t>
  </si>
  <si>
    <t>CHM,POLYMER,SLUDGE CEDARFLOC 312,55GA</t>
  </si>
  <si>
    <t>CHM,POTASSIUM PERMANGANATE,100%,55LB</t>
  </si>
  <si>
    <t>CHM,SODIUM PERMANGANATE,20%,BULK</t>
  </si>
  <si>
    <t>CHM,SODIUM PERMANGANATE,20%,MINI BULK</t>
  </si>
  <si>
    <t>CHM,SODIUM CHLORIDE,90% PURE,50LB 704</t>
  </si>
  <si>
    <t>CHM,SODIUM HYDROXIDE,25%,BULK 403</t>
  </si>
  <si>
    <t>CHM,SODIUM HYDROXIDE,50%,BULK</t>
  </si>
  <si>
    <t>CHM,SODIUM HYPOCHLORITE,13%,15GA</t>
  </si>
  <si>
    <t>CHM,SODIUM HYPOCHLORITE,13%,55GA</t>
  </si>
  <si>
    <t>CHM,SODIUM THIOSULFATE,DRY,100%,50LB</t>
  </si>
  <si>
    <t>CHM,SODIUM THIOSULFATE,LIQUID,30%,BULK</t>
  </si>
  <si>
    <t>CHM,SULFUR DIOXIDE,100%,150LB 318</t>
  </si>
  <si>
    <t>S602</t>
  </si>
  <si>
    <t>CHM,CHLORINE,TABLETS,100%,55LB</t>
  </si>
  <si>
    <t>CHM,SODIUM SULFITE,80%,45LB</t>
  </si>
  <si>
    <t>CHM,BIOXIDE</t>
  </si>
  <si>
    <t>CHM,SODIUM PERMANGANATE,20%,300GA</t>
  </si>
  <si>
    <t>CHM,POLYMER,FILTER AID</t>
  </si>
  <si>
    <t>CHM,PHOS,ORTH-PLY CARUS 8600,MINI BULK</t>
  </si>
  <si>
    <t>CHM,POLYMER,CATIONC CEDRFLOC524,MINIBULK</t>
  </si>
  <si>
    <t>State</t>
  </si>
  <si>
    <t>KY</t>
  </si>
  <si>
    <t>Lexington Prod</t>
  </si>
  <si>
    <t>Northern Sewer</t>
  </si>
  <si>
    <t>Lexington Sewer</t>
  </si>
  <si>
    <t>Millersburg Sewer</t>
  </si>
  <si>
    <t>Part</t>
  </si>
  <si>
    <t>SD Allocated</t>
  </si>
  <si>
    <t>Chemical</t>
  </si>
  <si>
    <t>Number</t>
  </si>
  <si>
    <t>to Plant</t>
  </si>
  <si>
    <t>YTD</t>
  </si>
  <si>
    <t>Notes</t>
  </si>
  <si>
    <t>2-Year Average Chemical Usage in Units:</t>
  </si>
  <si>
    <t>2-Year Average Allocated System Delivery</t>
  </si>
  <si>
    <t>Historical Dosage per T-Gal Produced:</t>
  </si>
  <si>
    <t>Historical Dosage per T-Gal Produced above with following modifications:</t>
  </si>
  <si>
    <t>Final Budgeted Dosage per T-Gal after revisions input by Production Department</t>
  </si>
  <si>
    <t>KENTUCKY AMERICAN WATER</t>
  </si>
  <si>
    <t>CENTRAL DISTRICT - KENTUCKY RIVER STATION COST CENTER</t>
  </si>
  <si>
    <t>Kentucky River Station (KRS) Plant:</t>
  </si>
  <si>
    <t>COST CENTER #120250</t>
  </si>
  <si>
    <t>CENTRAL DISTRICT - RICHMOND ROAD STATION COST CENTER</t>
  </si>
  <si>
    <t>COST CENTER #120251</t>
  </si>
  <si>
    <t>Richmond Road Station (RRS) Plant:</t>
  </si>
  <si>
    <t>CENTRAL DISTRICT - KRSII COST CENTER</t>
  </si>
  <si>
    <t>KRS II Plant:</t>
  </si>
  <si>
    <t>Made dosages zero as usage of this chemical is charged to waste disposal expense</t>
  </si>
  <si>
    <t>Bus Unit</t>
  </si>
  <si>
    <t>Object Acct</t>
  </si>
  <si>
    <t>A51800000</t>
  </si>
  <si>
    <t>E120250</t>
  </si>
  <si>
    <t>E120251</t>
  </si>
  <si>
    <t>E120252</t>
  </si>
  <si>
    <t>CHM,PHOS,ORTH-PLY CARUS 8500,MINIBULK</t>
  </si>
  <si>
    <t>2018 Central District System Delivery - Budget</t>
  </si>
  <si>
    <t>2016 Central District System Delivery - Actual</t>
  </si>
  <si>
    <t>2016 Monthly Chemical Usage in Units:</t>
  </si>
  <si>
    <t>Allocated 2016 System Delivery</t>
  </si>
  <si>
    <t>Actual 2016 District Total System Delivery in T-gal</t>
  </si>
  <si>
    <t>Made dosages zero as this chemical appears to have been replaced by Part #1200665 above</t>
  </si>
  <si>
    <t>CHM,CRBN,PACWTR CARB L/O,800 IOD,850LB</t>
  </si>
  <si>
    <t>Ridgewood Sewer</t>
  </si>
  <si>
    <t>2019</t>
  </si>
  <si>
    <t>FY19</t>
  </si>
  <si>
    <t>2019 CHEMICALS BUDGET</t>
  </si>
  <si>
    <t>2019 Central District System Delivery - Budget</t>
  </si>
  <si>
    <t>2017 Central District System Delivery - Actual</t>
  </si>
  <si>
    <t>2017 Monthly Chemical Usage in Units:</t>
  </si>
  <si>
    <t>Allocated 2017 System Delivery</t>
  </si>
  <si>
    <t>2019 BRIR Budgeted Dosage per T-Gal Produced:</t>
  </si>
  <si>
    <t>2019 Operations Adjustments to Budgeted Dosage per T-Gal Produced:</t>
  </si>
  <si>
    <t>2019 Final Adjusted Budgeted Dosage per T-Gal Produced:</t>
  </si>
  <si>
    <t>2019 Budgeted System Delivery</t>
  </si>
  <si>
    <t>2019 Budgeted Chemical Usage in Units:</t>
  </si>
  <si>
    <t>2018 Actual Price per Unit:</t>
  </si>
  <si>
    <t>2019 Price Increase (Decrease) per Supply Chain:</t>
  </si>
  <si>
    <t>2019 Budget Price per Unit:</t>
  </si>
  <si>
    <t>2019 Budget Expense in Dollars:</t>
  </si>
  <si>
    <t>CENTRAL DISTRICT - KY RIVER STATION PLANT 2019 CHEMICAL BUDGET</t>
  </si>
  <si>
    <t>Budgeted 2018 District Total System Delivery in T-gal</t>
  </si>
  <si>
    <t>Actual 2017 District Total System Delivery in T-gal</t>
  </si>
  <si>
    <t>CENTRAL DISTRICT - RICH. ROAD STATION PLANT 2019 CHEMICAL BUDGET</t>
  </si>
  <si>
    <t>CENTRAL DISTRICT - KRSII PLANT 2019 CHEMICAL BUDGET</t>
  </si>
  <si>
    <t xml:space="preserve"> </t>
  </si>
  <si>
    <t>Copper sulfate for reservoir</t>
  </si>
  <si>
    <t>adjustment to average actual dose</t>
  </si>
  <si>
    <t>8 applications of soppersulfate to reservoir at $30k each</t>
  </si>
  <si>
    <t>'1200916</t>
  </si>
  <si>
    <t>adjust pH to meet regulated minimum</t>
  </si>
  <si>
    <t>CHM, ammonia aqua 19% bulk</t>
  </si>
  <si>
    <t>CHM, sodium hypochlorite 12% bulk</t>
  </si>
  <si>
    <t>CHM, liquid lime</t>
  </si>
  <si>
    <t>replacing CHM,CHLORINE,100%,2000LB CYLINDER beginning 2019-08-01</t>
  </si>
  <si>
    <t>replaced by aqua ammonia beginning 2019-08-01</t>
  </si>
  <si>
    <t>replaced by sodium hypochlorite 12% bulk beginning 2019-08-01</t>
  </si>
  <si>
    <t>replaced by liquid lime beginning 2019-08-01</t>
  </si>
  <si>
    <t xml:space="preserve">2019 chemicals budget estimate - new chem buildings online </t>
  </si>
  <si>
    <t>replacing CHM,CHLORINE,100%,2000LB CYLINDER beginning 2019-08-01, estimate using 1.5x chlorine due to chemistry change</t>
  </si>
  <si>
    <t>replacing, CHM,SODIUM HYDROXIDE,50% BULK beginning 2019-08-01</t>
  </si>
  <si>
    <t>replacing  CHM,AMMONIA,ANHYDROUS, 100% BULK beginning 2019-08-01</t>
  </si>
  <si>
    <t>replacing, CHM,SODIUM HYDROXIDE,50%, BULK beginning 2019-08-01, average 11k lb/month 09/2018</t>
  </si>
  <si>
    <t>S604</t>
  </si>
  <si>
    <t>CHM,POLYMER,NONIONC CEDRFLOC 550,55GA</t>
  </si>
  <si>
    <t>SAP Material</t>
  </si>
  <si>
    <t>Plant Name</t>
  </si>
  <si>
    <t>SAP Plant</t>
  </si>
  <si>
    <t>2019 Supplier</t>
  </si>
  <si>
    <t>2019 Chemical pricing-actual</t>
  </si>
  <si>
    <t>Total 2019 Cost Center Chemical Budget</t>
  </si>
  <si>
    <t>Budgeted 2019 System Delivery in T-gal</t>
  </si>
  <si>
    <t>Total</t>
  </si>
  <si>
    <t>COST CENTER #120252</t>
  </si>
  <si>
    <t>1200557</t>
  </si>
  <si>
    <t>1200597</t>
  </si>
  <si>
    <t>1200612</t>
  </si>
  <si>
    <t>1200647</t>
  </si>
  <si>
    <t>1200702</t>
  </si>
  <si>
    <t>1200665</t>
  </si>
  <si>
    <t>1200761</t>
  </si>
  <si>
    <t>1200900</t>
  </si>
  <si>
    <t>1200928</t>
  </si>
  <si>
    <t>1200956</t>
  </si>
  <si>
    <t>1200588</t>
  </si>
  <si>
    <t>1200648</t>
  </si>
  <si>
    <t>1201523</t>
  </si>
  <si>
    <t>1200815</t>
  </si>
  <si>
    <t>1201531</t>
  </si>
  <si>
    <t>1200880</t>
  </si>
  <si>
    <t>1200952</t>
  </si>
  <si>
    <t>1200566</t>
  </si>
  <si>
    <t>1200585</t>
  </si>
  <si>
    <t>1200667</t>
  </si>
  <si>
    <t>1201127</t>
  </si>
  <si>
    <t>1200855</t>
  </si>
  <si>
    <t>1200871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</si>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</sst>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#,##0.0000_);\(#,##0.0000\)"/>
    <numFmt numFmtId="165" formatCode="0.00000"/>
    <numFmt numFmtId="166" formatCode="0.0000"/>
    <numFmt numFmtId="167" formatCode="&quot;$&quot;#,##0.0000_);[Red]\(&quot;$&quot;#,##0.0000\)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4">
    <xf numFmtId="0" fontId="0" fillId="0" borderId="0" xfId="0"/>
    <xf numFmtId="39" fontId="1" fillId="0" borderId="1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3" fillId="0" borderId="0" xfId="0" applyFont="1"/>
    <xf numFmtId="3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39" fontId="0" fillId="0" borderId="0" xfId="0" applyNumberFormat="1" applyFill="1"/>
    <xf numFmtId="0" fontId="6" fillId="0" borderId="0" xfId="0" applyFont="1"/>
    <xf numFmtId="0" fontId="0" fillId="0" borderId="1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0" fontId="0" fillId="2" borderId="0" xfId="0" applyFill="1"/>
    <xf numFmtId="0" fontId="8" fillId="0" borderId="0" xfId="0" applyFont="1"/>
    <xf numFmtId="0" fontId="0" fillId="0" borderId="0" xfId="0" applyBorder="1"/>
    <xf numFmtId="0" fontId="2" fillId="0" borderId="0" xfId="0" applyFont="1" applyFill="1" applyBorder="1"/>
    <xf numFmtId="41" fontId="5" fillId="0" borderId="0" xfId="0" applyNumberFormat="1" applyFont="1" applyFill="1" applyBorder="1" applyAlignment="1" applyProtection="1"/>
    <xf numFmtId="0" fontId="7" fillId="0" borderId="0" xfId="0" applyFont="1" applyFill="1" applyBorder="1"/>
    <xf numFmtId="0" fontId="0" fillId="0" borderId="0" xfId="0" applyFill="1" applyBorder="1"/>
    <xf numFmtId="39" fontId="0" fillId="0" borderId="0" xfId="0" applyNumberFormat="1" applyFont="1" applyFill="1" applyAlignment="1">
      <alignment horizontal="right"/>
    </xf>
    <xf numFmtId="10" fontId="0" fillId="0" borderId="0" xfId="0" applyNumberFormat="1" applyFill="1"/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 applyBorder="1"/>
    <xf numFmtId="41" fontId="0" fillId="0" borderId="0" xfId="0" applyNumberFormat="1" applyFont="1" applyFill="1" applyBorder="1"/>
    <xf numFmtId="0" fontId="0" fillId="0" borderId="0" xfId="0" applyFill="1" applyAlignment="1">
      <alignment horizontal="left"/>
    </xf>
    <xf numFmtId="37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/>
    </xf>
    <xf numFmtId="39" fontId="2" fillId="0" borderId="2" xfId="0" applyNumberFormat="1" applyFont="1" applyFill="1" applyBorder="1"/>
    <xf numFmtId="39" fontId="0" fillId="0" borderId="0" xfId="0" applyNumberFormat="1" applyFill="1" applyBorder="1"/>
    <xf numFmtId="39" fontId="2" fillId="0" borderId="0" xfId="0" applyNumberFormat="1" applyFont="1" applyFill="1" applyBorder="1"/>
    <xf numFmtId="39" fontId="1" fillId="0" borderId="3" xfId="0" applyNumberFormat="1" applyFont="1" applyFill="1" applyBorder="1" applyProtection="1">
      <protection locked="0"/>
    </xf>
    <xf numFmtId="37" fontId="0" fillId="0" borderId="1" xfId="0" applyNumberFormat="1" applyFill="1" applyBorder="1" applyProtection="1">
      <protection locked="0"/>
    </xf>
    <xf numFmtId="165" fontId="0" fillId="0" borderId="0" xfId="0" applyNumberFormat="1" applyFill="1"/>
    <xf numFmtId="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 applyProtection="1"/>
    <xf numFmtId="41" fontId="5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quotePrefix="1" applyNumberFormat="1" applyFill="1" applyBorder="1" applyAlignment="1" applyProtection="1">
      <alignment horizontal="right"/>
      <protection locked="0"/>
    </xf>
    <xf numFmtId="39" fontId="1" fillId="0" borderId="0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left"/>
    </xf>
    <xf numFmtId="39" fontId="1" fillId="0" borderId="4" xfId="0" applyNumberFormat="1" applyFont="1" applyFill="1" applyBorder="1" applyProtection="1">
      <protection locked="0"/>
    </xf>
    <xf numFmtId="37" fontId="0" fillId="0" borderId="0" xfId="0" applyNumberFormat="1" applyFill="1" applyBorder="1" applyAlignment="1">
      <alignment horizontal="center"/>
    </xf>
    <xf numFmtId="0" fontId="0" fillId="0" borderId="3" xfId="0" quotePrefix="1" applyNumberFormat="1" applyFill="1" applyBorder="1" applyAlignment="1" applyProtection="1">
      <alignment horizontal="right"/>
      <protection locked="0"/>
    </xf>
    <xf numFmtId="0" fontId="0" fillId="0" borderId="3" xfId="0" applyNumberFormat="1" applyFill="1" applyBorder="1" applyProtection="1">
      <protection locked="0"/>
    </xf>
    <xf numFmtId="37" fontId="0" fillId="0" borderId="3" xfId="0" applyNumberForma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quotePrefix="1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quotePrefix="1" applyNumberFormat="1" applyFill="1" applyBorder="1" applyAlignment="1" applyProtection="1">
      <alignment horizontal="right"/>
      <protection locked="0"/>
    </xf>
    <xf numFmtId="37" fontId="0" fillId="0" borderId="0" xfId="0" applyNumberFormat="1" applyFill="1" applyBorder="1" applyProtection="1">
      <protection locked="0"/>
    </xf>
    <xf numFmtId="167" fontId="0" fillId="3" borderId="0" xfId="0" applyNumberFormat="1" applyFont="1" applyFill="1" applyBorder="1"/>
    <xf numFmtId="0" fontId="0" fillId="3" borderId="0" xfId="0" applyFont="1" applyFill="1" applyBorder="1"/>
    <xf numFmtId="0" fontId="6" fillId="0" borderId="0" xfId="0" applyFont="1" applyFill="1" applyBorder="1" applyAlignment="1">
      <alignment horizontal="center"/>
    </xf>
    <xf numFmtId="39" fontId="0" fillId="3" borderId="0" xfId="0" applyNumberFormat="1" applyFill="1"/>
    <xf numFmtId="164" fontId="0" fillId="3" borderId="0" xfId="0" applyNumberFormat="1" applyFill="1"/>
    <xf numFmtId="10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Revenues/KAWC%202018%20Rate%20Case%20-%20System%20Deliv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</sheetNames>
    <sheetDataSet>
      <sheetData sheetId="0"/>
      <sheetData sheetId="1">
        <row r="54">
          <cell r="R54">
            <v>1395519</v>
          </cell>
          <cell r="S54">
            <v>1432873</v>
          </cell>
          <cell r="T54">
            <v>1377987</v>
          </cell>
          <cell r="U54">
            <v>1277871</v>
          </cell>
          <cell r="V54">
            <v>1117530</v>
          </cell>
          <cell r="W54">
            <v>1114710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1.bin"/><Relationship Id="rId3" Type="http://schemas.openxmlformats.org/officeDocument/2006/relationships/customProperty" Target="../customProperty6.bin"/><Relationship Id="rId7" Type="http://schemas.openxmlformats.org/officeDocument/2006/relationships/customProperty" Target="../customProperty10.bin"/><Relationship Id="rId12" Type="http://schemas.openxmlformats.org/officeDocument/2006/relationships/customProperty" Target="../customProperty15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9.bin"/><Relationship Id="rId11" Type="http://schemas.openxmlformats.org/officeDocument/2006/relationships/customProperty" Target="../customProperty14.bin"/><Relationship Id="rId5" Type="http://schemas.openxmlformats.org/officeDocument/2006/relationships/customProperty" Target="../customProperty8.bin"/><Relationship Id="rId10" Type="http://schemas.openxmlformats.org/officeDocument/2006/relationships/customProperty" Target="../customProperty13.bin"/><Relationship Id="rId4" Type="http://schemas.openxmlformats.org/officeDocument/2006/relationships/customProperty" Target="../customProperty7.bin"/><Relationship Id="rId9" Type="http://schemas.openxmlformats.org/officeDocument/2006/relationships/customProperty" Target="../customProperty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tabSelected="1" workbookViewId="0"/>
  </sheetViews>
  <sheetFormatPr defaultColWidth="9.109375" defaultRowHeight="14.4" x14ac:dyDescent="0.3"/>
  <cols>
    <col min="1" max="1" width="8.33203125" style="30" bestFit="1" customWidth="1"/>
    <col min="2" max="2" width="6.33203125" style="30" bestFit="1" customWidth="1"/>
    <col min="3" max="3" width="10.88671875" style="30" bestFit="1" customWidth="1"/>
    <col min="4" max="9" width="9" style="30" bestFit="1" customWidth="1"/>
    <col min="10" max="11" width="10.5546875" style="30" bestFit="1" customWidth="1"/>
    <col min="12" max="16384" width="9.109375" style="30"/>
  </cols>
  <sheetData>
    <row r="1" spans="1:11" x14ac:dyDescent="0.3">
      <c r="A1" s="46"/>
      <c r="B1" s="46"/>
      <c r="C1" s="46"/>
      <c r="D1" s="46" t="s">
        <v>97</v>
      </c>
      <c r="E1" s="46" t="s">
        <v>97</v>
      </c>
      <c r="F1" s="46" t="s">
        <v>97</v>
      </c>
      <c r="G1" s="46" t="s">
        <v>97</v>
      </c>
      <c r="H1" s="46" t="s">
        <v>97</v>
      </c>
      <c r="I1" s="46" t="s">
        <v>97</v>
      </c>
      <c r="J1" s="46"/>
    </row>
    <row r="2" spans="1:11" x14ac:dyDescent="0.3">
      <c r="A2" s="46" t="s">
        <v>81</v>
      </c>
      <c r="B2" s="46"/>
      <c r="C2" s="46" t="s">
        <v>82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144</v>
      </c>
    </row>
    <row r="3" spans="1:11" x14ac:dyDescent="0.3">
      <c r="A3" s="47" t="s">
        <v>84</v>
      </c>
      <c r="B3" s="47" t="str">
        <f>LEFT(A3,5)</f>
        <v>E1202</v>
      </c>
      <c r="C3" s="48" t="s">
        <v>83</v>
      </c>
      <c r="D3" s="22">
        <f>'120250-River St Plant'!J188</f>
        <v>130878.81615510344</v>
      </c>
      <c r="E3" s="22">
        <f>'120250-River St Plant'!K188</f>
        <v>136941.88629460483</v>
      </c>
      <c r="F3" s="22">
        <f>'120250-River St Plant'!L188</f>
        <v>131788.14166809618</v>
      </c>
      <c r="G3" s="22">
        <f>'120250-River St Plant'!M188</f>
        <v>116422.6434310558</v>
      </c>
      <c r="H3" s="22">
        <f>'120250-River St Plant'!N188</f>
        <v>96861.976658087267</v>
      </c>
      <c r="I3" s="22">
        <f>'120250-River St Plant'!O188</f>
        <v>103744.53286870677</v>
      </c>
      <c r="J3" s="49">
        <f>SUM(D3:I3)</f>
        <v>716637.99707565422</v>
      </c>
    </row>
    <row r="4" spans="1:11" x14ac:dyDescent="0.3">
      <c r="A4" s="47" t="s">
        <v>85</v>
      </c>
      <c r="B4" s="47" t="str">
        <f t="shared" ref="B4:B5" si="0">LEFT(A4,5)</f>
        <v>E1202</v>
      </c>
      <c r="C4" s="48" t="s">
        <v>83</v>
      </c>
      <c r="D4" s="22">
        <f>'120251-Richmond Road Plant'!J236</f>
        <v>77977.432727859094</v>
      </c>
      <c r="E4" s="22">
        <f>'120251-Richmond Road Plant'!K236</f>
        <v>108408.11521828031</v>
      </c>
      <c r="F4" s="22">
        <f>'120251-Richmond Road Plant'!L236</f>
        <v>104776.00151963942</v>
      </c>
      <c r="G4" s="22">
        <f>'120251-Richmond Road Plant'!M236</f>
        <v>91749.925471990864</v>
      </c>
      <c r="H4" s="22">
        <f>'120251-Richmond Road Plant'!N236</f>
        <v>59826.13638850073</v>
      </c>
      <c r="I4" s="22">
        <f>'120251-Richmond Road Plant'!O236</f>
        <v>75908.080183893428</v>
      </c>
      <c r="J4" s="49">
        <f>SUM(D4:I4)</f>
        <v>518645.69151016389</v>
      </c>
    </row>
    <row r="5" spans="1:11" x14ac:dyDescent="0.3">
      <c r="A5" s="47" t="s">
        <v>86</v>
      </c>
      <c r="B5" s="47" t="str">
        <f t="shared" si="0"/>
        <v>E1202</v>
      </c>
      <c r="C5" s="48" t="s">
        <v>83</v>
      </c>
      <c r="D5" s="22">
        <f>'120252-KRSII Plant'!J224</f>
        <v>43534.409242781388</v>
      </c>
      <c r="E5" s="22">
        <f>'120252-KRSII Plant'!K224</f>
        <v>43265.63384384977</v>
      </c>
      <c r="F5" s="22">
        <f>'120252-KRSII Plant'!L224</f>
        <v>34773.55807089484</v>
      </c>
      <c r="G5" s="22">
        <f>'120252-KRSII Plant'!M224</f>
        <v>33007.170246065987</v>
      </c>
      <c r="H5" s="22">
        <f>'120252-KRSII Plant'!N224</f>
        <v>25595.049427184429</v>
      </c>
      <c r="I5" s="22">
        <f>'120252-KRSII Plant'!O224</f>
        <v>26588.617334522754</v>
      </c>
      <c r="J5" s="49">
        <f>SUM(D5:I5)</f>
        <v>206764.43816529916</v>
      </c>
    </row>
    <row r="6" spans="1:11" x14ac:dyDescent="0.3">
      <c r="A6" s="50"/>
      <c r="D6" s="31">
        <f t="shared" ref="D6:I6" si="1">+D3+D4+D5</f>
        <v>252390.65812574391</v>
      </c>
      <c r="E6" s="31">
        <f t="shared" si="1"/>
        <v>288615.63535673491</v>
      </c>
      <c r="F6" s="31">
        <f t="shared" si="1"/>
        <v>271337.70125863043</v>
      </c>
      <c r="G6" s="31">
        <f t="shared" si="1"/>
        <v>241179.73914911266</v>
      </c>
      <c r="H6" s="31">
        <f t="shared" si="1"/>
        <v>182283.16247377242</v>
      </c>
      <c r="I6" s="31">
        <f t="shared" si="1"/>
        <v>206241.23038712292</v>
      </c>
      <c r="J6" s="31">
        <f>SUM(D6:I6)</f>
        <v>1442048.1267511172</v>
      </c>
      <c r="K6" s="31"/>
    </row>
    <row r="7" spans="1:11" x14ac:dyDescent="0.3">
      <c r="A7" s="23"/>
      <c r="I7" s="31"/>
    </row>
    <row r="9" spans="1:11" x14ac:dyDescent="0.3">
      <c r="D9" s="22"/>
      <c r="E9" s="22"/>
      <c r="F9" s="22"/>
      <c r="G9" s="22"/>
      <c r="H9" s="22"/>
      <c r="I9" s="22"/>
      <c r="J9" s="31"/>
    </row>
    <row r="10" spans="1:11" x14ac:dyDescent="0.3">
      <c r="D10" s="22"/>
      <c r="E10" s="22"/>
      <c r="F10" s="22"/>
      <c r="G10" s="22"/>
      <c r="H10" s="22"/>
      <c r="I10" s="22"/>
      <c r="J10" s="31"/>
    </row>
    <row r="11" spans="1:11" x14ac:dyDescent="0.3">
      <c r="D11" s="22"/>
      <c r="E11" s="22"/>
      <c r="F11" s="22"/>
      <c r="G11" s="22"/>
      <c r="H11" s="22"/>
      <c r="I11" s="22"/>
      <c r="J11" s="31"/>
    </row>
    <row r="12" spans="1:11" x14ac:dyDescent="0.3">
      <c r="D12" s="22"/>
      <c r="E12" s="22"/>
      <c r="F12" s="22"/>
      <c r="G12" s="22"/>
      <c r="H12" s="22"/>
      <c r="I12" s="22"/>
      <c r="J12" s="31"/>
    </row>
    <row r="13" spans="1:11" x14ac:dyDescent="0.3">
      <c r="D13" s="22"/>
      <c r="E13" s="22"/>
      <c r="F13" s="22"/>
      <c r="G13" s="22"/>
      <c r="H13" s="22"/>
      <c r="I13" s="22"/>
      <c r="J13" s="31"/>
    </row>
    <row r="14" spans="1:11" x14ac:dyDescent="0.3">
      <c r="D14" s="22"/>
      <c r="E14" s="22"/>
      <c r="F14" s="22"/>
      <c r="G14" s="22"/>
      <c r="H14" s="22"/>
      <c r="I14" s="22"/>
      <c r="J14" s="31"/>
    </row>
    <row r="15" spans="1:11" x14ac:dyDescent="0.3">
      <c r="D15" s="22"/>
      <c r="E15" s="22"/>
      <c r="F15" s="22"/>
      <c r="G15" s="22"/>
      <c r="H15" s="22"/>
      <c r="I15" s="22"/>
      <c r="J15" s="31"/>
    </row>
    <row r="16" spans="1:11" x14ac:dyDescent="0.3">
      <c r="D16" s="22"/>
      <c r="E16" s="22"/>
      <c r="F16" s="22"/>
      <c r="G16" s="22"/>
      <c r="H16" s="22"/>
      <c r="I16" s="22"/>
      <c r="J16" s="31"/>
    </row>
    <row r="17" spans="4:11" x14ac:dyDescent="0.3">
      <c r="D17" s="31"/>
      <c r="E17" s="31"/>
      <c r="F17" s="31"/>
      <c r="G17" s="31"/>
      <c r="H17" s="31"/>
      <c r="I17" s="31"/>
      <c r="J17" s="31"/>
    </row>
    <row r="22" spans="4:11" x14ac:dyDescent="0.3">
      <c r="D22" s="31"/>
      <c r="E22" s="31"/>
      <c r="F22" s="31"/>
      <c r="G22" s="31"/>
      <c r="H22" s="31"/>
      <c r="I22" s="31"/>
      <c r="J22" s="31"/>
    </row>
    <row r="23" spans="4:11" x14ac:dyDescent="0.3">
      <c r="D23" s="31"/>
      <c r="E23" s="31"/>
      <c r="F23" s="31"/>
      <c r="G23" s="31"/>
      <c r="H23" s="31"/>
      <c r="I23" s="31"/>
      <c r="J23" s="31"/>
    </row>
    <row r="24" spans="4:11" x14ac:dyDescent="0.3">
      <c r="D24" s="31"/>
      <c r="E24" s="31"/>
      <c r="F24" s="31"/>
      <c r="G24" s="31"/>
      <c r="H24" s="31"/>
      <c r="I24" s="31"/>
      <c r="J24" s="31"/>
    </row>
    <row r="25" spans="4:11" x14ac:dyDescent="0.3">
      <c r="D25" s="31"/>
      <c r="E25" s="31"/>
      <c r="F25" s="31"/>
      <c r="G25" s="31"/>
      <c r="H25" s="31"/>
      <c r="I25" s="31"/>
      <c r="J25" s="31"/>
    </row>
    <row r="26" spans="4:11" x14ac:dyDescent="0.3">
      <c r="D26" s="31"/>
      <c r="E26" s="31"/>
      <c r="F26" s="31"/>
      <c r="G26" s="31"/>
      <c r="H26" s="31"/>
      <c r="I26" s="31"/>
      <c r="J26" s="31"/>
    </row>
    <row r="27" spans="4:11" x14ac:dyDescent="0.3">
      <c r="D27" s="31"/>
      <c r="E27" s="31"/>
      <c r="F27" s="31"/>
      <c r="G27" s="31"/>
      <c r="H27" s="31"/>
      <c r="I27" s="31"/>
      <c r="J27" s="31"/>
    </row>
    <row r="28" spans="4:11" x14ac:dyDescent="0.3">
      <c r="D28" s="31"/>
      <c r="E28" s="31"/>
      <c r="F28" s="31"/>
      <c r="G28" s="31"/>
      <c r="H28" s="31"/>
      <c r="I28" s="31"/>
      <c r="J28" s="31"/>
    </row>
    <row r="29" spans="4:11" x14ac:dyDescent="0.3">
      <c r="D29" s="31"/>
      <c r="E29" s="31"/>
      <c r="F29" s="31"/>
      <c r="G29" s="31"/>
      <c r="H29" s="31"/>
      <c r="I29" s="31"/>
      <c r="J29" s="31"/>
    </row>
    <row r="30" spans="4:11" x14ac:dyDescent="0.3">
      <c r="D30" s="31"/>
      <c r="E30" s="31"/>
      <c r="F30" s="31"/>
      <c r="G30" s="31"/>
      <c r="H30" s="31"/>
      <c r="I30" s="31"/>
      <c r="J30" s="31"/>
      <c r="K30" s="31"/>
    </row>
  </sheetData>
  <printOptions horizontalCentered="1"/>
  <pageMargins left="0.25" right="0.25" top="0.5" bottom="0.5" header="0.3" footer="0.3"/>
  <pageSetup fitToHeight="0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195"/>
  <sheetViews>
    <sheetView zoomScale="80" zoomScaleNormal="8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4.4" x14ac:dyDescent="0.3"/>
  <cols>
    <col min="1" max="1" width="71.5546875" bestFit="1" customWidth="1"/>
    <col min="2" max="2" width="8.88671875" bestFit="1" customWidth="1"/>
    <col min="3" max="3" width="13.5546875" bestFit="1" customWidth="1"/>
    <col min="4" max="4" width="4.44140625" bestFit="1" customWidth="1"/>
    <col min="5" max="5" width="5.33203125" customWidth="1"/>
    <col min="6" max="6" width="5" bestFit="1" customWidth="1"/>
    <col min="7" max="7" width="4.44140625" bestFit="1" customWidth="1"/>
    <col min="8" max="8" width="5.109375" bestFit="1" customWidth="1"/>
    <col min="9" max="9" width="4.44140625" bestFit="1" customWidth="1"/>
    <col min="10" max="15" width="13.33203125" customWidth="1"/>
    <col min="16" max="16" width="5.33203125" customWidth="1"/>
    <col min="17" max="17" width="13.109375" bestFit="1" customWidth="1"/>
    <col min="18" max="18" width="5.33203125" customWidth="1"/>
    <col min="19" max="19" width="82.33203125" bestFit="1" customWidth="1"/>
    <col min="20" max="20" width="14.5546875" bestFit="1" customWidth="1"/>
  </cols>
  <sheetData>
    <row r="1" spans="1:19" x14ac:dyDescent="0.3">
      <c r="A1" s="5" t="s">
        <v>71</v>
      </c>
    </row>
    <row r="2" spans="1:19" x14ac:dyDescent="0.3">
      <c r="A2" s="5" t="s">
        <v>72</v>
      </c>
    </row>
    <row r="3" spans="1:19" x14ac:dyDescent="0.3">
      <c r="A3" s="5" t="s">
        <v>74</v>
      </c>
    </row>
    <row r="4" spans="1:19" x14ac:dyDescent="0.3">
      <c r="A4" s="5" t="s">
        <v>98</v>
      </c>
      <c r="E4" s="18" t="s">
        <v>130</v>
      </c>
      <c r="F4" s="18"/>
      <c r="G4" s="18"/>
      <c r="H4" s="18"/>
      <c r="I4" s="18"/>
      <c r="J4" s="18"/>
      <c r="K4" s="18"/>
      <c r="L4" s="18"/>
    </row>
    <row r="6" spans="1:19" x14ac:dyDescent="0.3">
      <c r="A6" s="6"/>
      <c r="B6" s="6" t="s">
        <v>59</v>
      </c>
      <c r="C6" s="6" t="s">
        <v>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x14ac:dyDescent="0.3">
      <c r="A7" s="7" t="s">
        <v>61</v>
      </c>
      <c r="B7" s="7" t="s">
        <v>62</v>
      </c>
      <c r="C7" s="7" t="s">
        <v>63</v>
      </c>
      <c r="D7" s="7" t="s">
        <v>0</v>
      </c>
      <c r="E7" s="7" t="s">
        <v>1</v>
      </c>
      <c r="F7" s="7" t="s">
        <v>2</v>
      </c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7" t="s">
        <v>10</v>
      </c>
      <c r="O7" s="7" t="s">
        <v>11</v>
      </c>
      <c r="Q7" s="7" t="s">
        <v>64</v>
      </c>
      <c r="R7" s="7"/>
      <c r="S7" s="7" t="s">
        <v>65</v>
      </c>
    </row>
    <row r="8" spans="1:19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</row>
    <row r="9" spans="1:19" x14ac:dyDescent="0.3">
      <c r="A9" s="8" t="s">
        <v>99</v>
      </c>
      <c r="B9" s="7"/>
      <c r="C9" s="7"/>
      <c r="D9" s="25"/>
      <c r="E9" s="25"/>
      <c r="F9" s="25"/>
      <c r="G9" s="25"/>
      <c r="H9" s="25"/>
      <c r="I9" s="25"/>
      <c r="J9" s="25">
        <v>1395519</v>
      </c>
      <c r="K9" s="25">
        <v>1432873</v>
      </c>
      <c r="L9" s="25">
        <v>1377987</v>
      </c>
      <c r="M9" s="25">
        <v>1277871</v>
      </c>
      <c r="N9" s="25">
        <v>1117530</v>
      </c>
      <c r="O9" s="25">
        <v>1114710</v>
      </c>
      <c r="P9" s="13"/>
      <c r="Q9" s="14">
        <v>7716490</v>
      </c>
      <c r="R9" s="14"/>
      <c r="S9" t="s">
        <v>143</v>
      </c>
    </row>
    <row r="10" spans="1:19" x14ac:dyDescent="0.3">
      <c r="A10" s="8" t="s">
        <v>88</v>
      </c>
      <c r="B10" s="7"/>
      <c r="C10" s="7"/>
      <c r="D10" s="1"/>
      <c r="E10" s="1"/>
      <c r="F10" s="1"/>
      <c r="G10" s="1"/>
      <c r="H10" s="1"/>
      <c r="I10" s="1"/>
      <c r="J10" s="1">
        <v>1318510.251450703</v>
      </c>
      <c r="K10" s="1">
        <v>1333247.273140233</v>
      </c>
      <c r="L10" s="1">
        <v>1338947.1412884116</v>
      </c>
      <c r="M10" s="1">
        <v>1230417.5115394907</v>
      </c>
      <c r="N10" s="1">
        <v>1067367.7443529847</v>
      </c>
      <c r="O10" s="1">
        <v>1044148.007975208</v>
      </c>
      <c r="P10" s="13"/>
      <c r="Q10" s="14">
        <v>7332637.9297470301</v>
      </c>
      <c r="R10" s="14"/>
      <c r="S10" t="s">
        <v>113</v>
      </c>
    </row>
    <row r="11" spans="1:19" x14ac:dyDescent="0.3">
      <c r="A11" s="8" t="s">
        <v>100</v>
      </c>
      <c r="B11" s="7"/>
      <c r="C11" s="7"/>
      <c r="D11" s="1"/>
      <c r="E11" s="1"/>
      <c r="F11" s="1"/>
      <c r="G11" s="1"/>
      <c r="H11" s="1"/>
      <c r="I11" s="1"/>
      <c r="J11" s="1">
        <v>1505478.4285800001</v>
      </c>
      <c r="K11" s="1">
        <v>1455119.8571599999</v>
      </c>
      <c r="L11" s="1">
        <v>1285382.2857900001</v>
      </c>
      <c r="M11" s="1">
        <v>1272158.8570399999</v>
      </c>
      <c r="N11" s="1">
        <v>1113167.8571899999</v>
      </c>
      <c r="O11" s="1">
        <v>1136602.1429900001</v>
      </c>
      <c r="Q11" s="4">
        <v>7767909.4287500009</v>
      </c>
      <c r="R11" s="4"/>
      <c r="S11" t="s">
        <v>114</v>
      </c>
    </row>
    <row r="12" spans="1:19" x14ac:dyDescent="0.3">
      <c r="A12" s="8" t="s">
        <v>89</v>
      </c>
      <c r="B12" s="7"/>
      <c r="C12" s="7"/>
      <c r="D12" s="1"/>
      <c r="E12" s="1"/>
      <c r="F12" s="1"/>
      <c r="G12" s="1"/>
      <c r="H12" s="1"/>
      <c r="I12" s="1"/>
      <c r="J12" s="1">
        <v>1429918.9999200001</v>
      </c>
      <c r="K12" s="1">
        <v>1429273.00003</v>
      </c>
      <c r="L12" s="1">
        <v>1427172.2856099999</v>
      </c>
      <c r="M12" s="1">
        <v>1345605.7143600001</v>
      </c>
      <c r="N12" s="1">
        <v>1155464.9999500001</v>
      </c>
      <c r="O12" s="1">
        <v>1127932.0000100001</v>
      </c>
      <c r="Q12" s="4">
        <v>7915366.9998799991</v>
      </c>
      <c r="R12" s="4"/>
      <c r="S12" t="s">
        <v>92</v>
      </c>
    </row>
    <row r="13" spans="1:19" x14ac:dyDescent="0.3">
      <c r="D13" s="13"/>
      <c r="E13" s="13"/>
      <c r="F13" s="13"/>
      <c r="G13" s="13"/>
      <c r="H13" s="13"/>
      <c r="I13" s="13"/>
    </row>
    <row r="14" spans="1:19" x14ac:dyDescent="0.3">
      <c r="A14" s="27" t="s">
        <v>73</v>
      </c>
      <c r="D14" s="13"/>
      <c r="E14" s="13"/>
      <c r="F14" s="13"/>
      <c r="G14" s="13"/>
      <c r="H14" s="13"/>
      <c r="I14" s="13"/>
    </row>
    <row r="15" spans="1:19" x14ac:dyDescent="0.3">
      <c r="A15" s="29" t="s">
        <v>101</v>
      </c>
      <c r="B15" s="13"/>
      <c r="D15" s="13"/>
      <c r="E15" s="13"/>
      <c r="F15" s="13"/>
      <c r="G15" s="13"/>
      <c r="H15" s="13"/>
      <c r="I15" s="13"/>
    </row>
    <row r="16" spans="1:19" x14ac:dyDescent="0.3">
      <c r="A16" s="32" t="s">
        <v>16</v>
      </c>
      <c r="B16" s="33" t="s">
        <v>146</v>
      </c>
      <c r="C16" s="9"/>
      <c r="D16" s="14"/>
      <c r="E16" s="14"/>
      <c r="F16" s="14"/>
      <c r="G16" s="14"/>
      <c r="H16" s="14"/>
      <c r="I16" s="14"/>
      <c r="J16" s="4">
        <v>8027</v>
      </c>
      <c r="K16" s="4">
        <v>8163</v>
      </c>
      <c r="L16" s="4">
        <v>6828</v>
      </c>
      <c r="M16" s="4">
        <v>6679</v>
      </c>
      <c r="N16" s="4">
        <v>6252</v>
      </c>
      <c r="O16" s="4">
        <v>4716</v>
      </c>
      <c r="Q16" s="4">
        <v>40665</v>
      </c>
      <c r="R16" s="4"/>
    </row>
    <row r="17" spans="1:18" x14ac:dyDescent="0.3">
      <c r="A17" s="32" t="s">
        <v>23</v>
      </c>
      <c r="B17" s="33" t="s">
        <v>147</v>
      </c>
      <c r="C17" s="9"/>
      <c r="D17" s="14"/>
      <c r="E17" s="14"/>
      <c r="F17" s="14"/>
      <c r="G17" s="14"/>
      <c r="H17" s="14"/>
      <c r="I17" s="14"/>
      <c r="J17" s="4">
        <v>53559</v>
      </c>
      <c r="K17" s="4">
        <v>54162</v>
      </c>
      <c r="L17" s="4">
        <v>43416</v>
      </c>
      <c r="M17" s="4">
        <v>48194</v>
      </c>
      <c r="N17" s="4">
        <v>34027</v>
      </c>
      <c r="O17" s="4">
        <v>27007</v>
      </c>
      <c r="Q17" s="4">
        <v>260365</v>
      </c>
      <c r="R17" s="4"/>
    </row>
    <row r="18" spans="1:18" x14ac:dyDescent="0.3">
      <c r="A18" s="32" t="s">
        <v>24</v>
      </c>
      <c r="B18" s="33" t="s">
        <v>148</v>
      </c>
      <c r="C18" s="9"/>
      <c r="D18" s="14"/>
      <c r="E18" s="14"/>
      <c r="F18" s="14"/>
      <c r="G18" s="14"/>
      <c r="H18" s="14"/>
      <c r="I18" s="14"/>
      <c r="J18" s="4">
        <v>197646</v>
      </c>
      <c r="K18" s="4">
        <v>135294</v>
      </c>
      <c r="L18" s="4">
        <v>67541</v>
      </c>
      <c r="M18" s="4">
        <v>162935</v>
      </c>
      <c r="N18" s="4">
        <v>0</v>
      </c>
      <c r="O18" s="4">
        <v>1892</v>
      </c>
      <c r="Q18" s="4">
        <v>565308</v>
      </c>
      <c r="R18" s="4"/>
    </row>
    <row r="19" spans="1:18" x14ac:dyDescent="0.3">
      <c r="A19" s="32" t="s">
        <v>25</v>
      </c>
      <c r="B19" s="33" t="s">
        <v>149</v>
      </c>
      <c r="C19" s="9"/>
      <c r="D19" s="14"/>
      <c r="E19" s="14"/>
      <c r="F19" s="14"/>
      <c r="G19" s="14"/>
      <c r="H19" s="14"/>
      <c r="I19" s="14"/>
      <c r="J19" s="4">
        <v>20820</v>
      </c>
      <c r="K19" s="4">
        <v>22768</v>
      </c>
      <c r="L19" s="4">
        <v>16256</v>
      </c>
      <c r="M19" s="4">
        <v>18899</v>
      </c>
      <c r="N19" s="4">
        <v>15974</v>
      </c>
      <c r="O19" s="4">
        <v>12245</v>
      </c>
      <c r="Q19" s="4">
        <v>106962</v>
      </c>
      <c r="R19" s="4"/>
    </row>
    <row r="20" spans="1:18" x14ac:dyDescent="0.3">
      <c r="A20" s="32" t="s">
        <v>30</v>
      </c>
      <c r="B20" s="33" t="s">
        <v>150</v>
      </c>
      <c r="C20" s="9"/>
      <c r="D20" s="14"/>
      <c r="E20" s="14"/>
      <c r="F20" s="14"/>
      <c r="G20" s="14"/>
      <c r="H20" s="14"/>
      <c r="I20" s="14"/>
      <c r="J20" s="4">
        <v>244886</v>
      </c>
      <c r="K20" s="4">
        <v>278267</v>
      </c>
      <c r="L20" s="4">
        <v>281974</v>
      </c>
      <c r="M20" s="4">
        <v>266962</v>
      </c>
      <c r="N20" s="4">
        <v>199528</v>
      </c>
      <c r="O20" s="4">
        <v>170243</v>
      </c>
      <c r="Q20" s="4">
        <v>1441860</v>
      </c>
      <c r="R20" s="4"/>
    </row>
    <row r="21" spans="1:18" x14ac:dyDescent="0.3">
      <c r="A21" s="32" t="s">
        <v>27</v>
      </c>
      <c r="B21" s="33" t="s">
        <v>151</v>
      </c>
      <c r="C21" s="9"/>
      <c r="D21" s="14"/>
      <c r="E21" s="14"/>
      <c r="F21" s="14"/>
      <c r="G21" s="14"/>
      <c r="H21" s="14"/>
      <c r="I21" s="14"/>
      <c r="J21" s="4">
        <v>40399</v>
      </c>
      <c r="K21" s="4">
        <v>41555</v>
      </c>
      <c r="L21" s="4">
        <v>37912</v>
      </c>
      <c r="M21" s="4">
        <v>32353</v>
      </c>
      <c r="N21" s="4">
        <v>32149</v>
      </c>
      <c r="O21" s="4">
        <v>25332</v>
      </c>
      <c r="Q21" s="4">
        <v>209700</v>
      </c>
      <c r="R21" s="4"/>
    </row>
    <row r="22" spans="1:18" x14ac:dyDescent="0.3">
      <c r="A22" s="32" t="s">
        <v>31</v>
      </c>
      <c r="B22" s="33" t="s">
        <v>152</v>
      </c>
      <c r="C22" s="9"/>
      <c r="D22" s="14"/>
      <c r="E22" s="14"/>
      <c r="F22" s="14"/>
      <c r="G22" s="14"/>
      <c r="H22" s="14"/>
      <c r="I22" s="14"/>
      <c r="J22" s="4">
        <v>11355</v>
      </c>
      <c r="K22" s="4">
        <v>10968</v>
      </c>
      <c r="L22" s="4">
        <v>10510</v>
      </c>
      <c r="M22" s="4">
        <v>10897</v>
      </c>
      <c r="N22" s="4">
        <v>8649</v>
      </c>
      <c r="O22" s="4">
        <v>7235</v>
      </c>
      <c r="Q22" s="4">
        <v>59614</v>
      </c>
      <c r="R22" s="4"/>
    </row>
    <row r="23" spans="1:18" x14ac:dyDescent="0.3">
      <c r="A23" s="32" t="s">
        <v>37</v>
      </c>
      <c r="B23" s="33" t="s">
        <v>153</v>
      </c>
      <c r="C23" s="9"/>
      <c r="D23" s="14"/>
      <c r="E23" s="14"/>
      <c r="F23" s="14"/>
      <c r="G23" s="14"/>
      <c r="H23" s="14"/>
      <c r="I23" s="14"/>
      <c r="J23" s="4">
        <v>2100</v>
      </c>
      <c r="K23" s="4">
        <v>1500</v>
      </c>
      <c r="L23" s="4">
        <v>2500</v>
      </c>
      <c r="M23" s="4">
        <v>1800</v>
      </c>
      <c r="N23" s="4">
        <v>1720</v>
      </c>
      <c r="O23" s="4">
        <v>1530</v>
      </c>
      <c r="Q23" s="4">
        <v>11150</v>
      </c>
      <c r="R23" s="4"/>
    </row>
    <row r="24" spans="1:18" x14ac:dyDescent="0.3">
      <c r="A24" s="32" t="s">
        <v>39</v>
      </c>
      <c r="B24" s="33" t="s">
        <v>154</v>
      </c>
      <c r="C24" s="33"/>
      <c r="D24" s="14"/>
      <c r="E24" s="14"/>
      <c r="F24" s="14"/>
      <c r="G24" s="14"/>
      <c r="H24" s="14"/>
      <c r="I24" s="14"/>
      <c r="J24" s="4">
        <v>0</v>
      </c>
      <c r="K24" s="4">
        <v>5854</v>
      </c>
      <c r="L24" s="4">
        <v>0</v>
      </c>
      <c r="M24" s="4">
        <v>0</v>
      </c>
      <c r="N24" s="4">
        <v>0</v>
      </c>
      <c r="O24" s="4">
        <v>0</v>
      </c>
      <c r="Q24" s="4">
        <v>5854</v>
      </c>
      <c r="R24" s="4"/>
    </row>
    <row r="25" spans="1:18" x14ac:dyDescent="0.3">
      <c r="A25" s="32" t="s">
        <v>43</v>
      </c>
      <c r="B25" s="33" t="s">
        <v>155</v>
      </c>
      <c r="C25" s="33"/>
      <c r="D25" s="14"/>
      <c r="E25" s="14"/>
      <c r="F25" s="14"/>
      <c r="G25" s="14"/>
      <c r="H25" s="14"/>
      <c r="I25" s="14"/>
      <c r="J25" s="4">
        <v>17847</v>
      </c>
      <c r="K25" s="4">
        <v>18922</v>
      </c>
      <c r="L25" s="4">
        <v>16856</v>
      </c>
      <c r="M25" s="4">
        <v>22321</v>
      </c>
      <c r="N25" s="4">
        <v>15736</v>
      </c>
      <c r="O25" s="4">
        <v>14339</v>
      </c>
      <c r="Q25" s="4">
        <v>106021</v>
      </c>
      <c r="R25" s="4"/>
    </row>
    <row r="26" spans="1:18" x14ac:dyDescent="0.3">
      <c r="A26" s="32"/>
      <c r="B26" s="33"/>
      <c r="C26" s="33"/>
      <c r="D26" s="14"/>
      <c r="E26" s="14"/>
      <c r="F26" s="14"/>
      <c r="G26" s="14"/>
      <c r="H26" s="14"/>
      <c r="I26" s="14"/>
      <c r="J26" s="4"/>
      <c r="K26" s="4"/>
      <c r="L26" s="4"/>
      <c r="M26" s="4"/>
      <c r="N26" s="4"/>
      <c r="O26" s="4"/>
      <c r="Q26" s="4"/>
      <c r="R26" s="4"/>
    </row>
    <row r="27" spans="1:18" x14ac:dyDescent="0.3">
      <c r="A27" s="34" t="s">
        <v>102</v>
      </c>
      <c r="B27" s="33"/>
      <c r="C27" s="41">
        <v>0.54419547641882826</v>
      </c>
      <c r="D27" s="14"/>
      <c r="E27" s="14"/>
      <c r="F27" s="14"/>
      <c r="G27" s="14"/>
      <c r="H27" s="14"/>
      <c r="I27" s="14"/>
      <c r="J27" s="4">
        <v>819274.55067936203</v>
      </c>
      <c r="K27" s="4">
        <v>791869.64391368348</v>
      </c>
      <c r="L27" s="4">
        <v>699499.22539581161</v>
      </c>
      <c r="M27" s="4">
        <v>692303.09528731473</v>
      </c>
      <c r="N27" s="4">
        <v>605780.91237763816</v>
      </c>
      <c r="O27" s="4">
        <v>618533.74470310425</v>
      </c>
      <c r="Q27" s="4">
        <v>4227261.1723569147</v>
      </c>
      <c r="R27" s="4"/>
    </row>
    <row r="28" spans="1:18" x14ac:dyDescent="0.3">
      <c r="A28" s="13"/>
      <c r="B28" s="13"/>
      <c r="C28" s="13"/>
      <c r="D28" s="13"/>
      <c r="E28" s="13"/>
      <c r="F28" s="13"/>
      <c r="G28" s="13"/>
      <c r="H28" s="13"/>
      <c r="I28" s="13"/>
    </row>
    <row r="29" spans="1:18" x14ac:dyDescent="0.3">
      <c r="A29" s="29" t="s">
        <v>90</v>
      </c>
      <c r="B29" s="13"/>
      <c r="C29" s="13"/>
      <c r="D29" s="13"/>
      <c r="E29" s="13"/>
      <c r="F29" s="13"/>
      <c r="G29" s="13"/>
      <c r="H29" s="13"/>
      <c r="I29" s="13"/>
    </row>
    <row r="30" spans="1:18" x14ac:dyDescent="0.3">
      <c r="A30" s="32" t="s">
        <v>16</v>
      </c>
      <c r="B30" s="33" t="s">
        <v>146</v>
      </c>
      <c r="C30" s="33"/>
      <c r="D30" s="14"/>
      <c r="E30" s="14"/>
      <c r="F30" s="14"/>
      <c r="G30" s="14"/>
      <c r="H30" s="14"/>
      <c r="I30" s="14"/>
      <c r="J30" s="4">
        <v>5677</v>
      </c>
      <c r="K30" s="4">
        <v>7871</v>
      </c>
      <c r="L30" s="4">
        <v>9034</v>
      </c>
      <c r="M30" s="4">
        <v>6512</v>
      </c>
      <c r="N30" s="4">
        <v>6117</v>
      </c>
      <c r="O30" s="4">
        <v>4352</v>
      </c>
      <c r="Q30" s="4">
        <v>39563</v>
      </c>
      <c r="R30" s="4"/>
    </row>
    <row r="31" spans="1:18" x14ac:dyDescent="0.3">
      <c r="A31" s="32" t="s">
        <v>23</v>
      </c>
      <c r="B31" s="33" t="s">
        <v>147</v>
      </c>
      <c r="C31" s="33"/>
      <c r="D31" s="14"/>
      <c r="E31" s="14"/>
      <c r="F31" s="14"/>
      <c r="G31" s="14"/>
      <c r="H31" s="14"/>
      <c r="I31" s="14"/>
      <c r="J31" s="4">
        <v>36819</v>
      </c>
      <c r="K31" s="4">
        <v>48126</v>
      </c>
      <c r="L31" s="4">
        <v>53729</v>
      </c>
      <c r="M31" s="4">
        <v>39540</v>
      </c>
      <c r="N31" s="4">
        <v>37073</v>
      </c>
      <c r="O31" s="4">
        <v>24374</v>
      </c>
      <c r="Q31" s="4">
        <v>239661</v>
      </c>
      <c r="R31" s="4"/>
    </row>
    <row r="32" spans="1:18" x14ac:dyDescent="0.3">
      <c r="A32" s="32" t="s">
        <v>24</v>
      </c>
      <c r="B32" s="33" t="s">
        <v>148</v>
      </c>
      <c r="C32" s="33"/>
      <c r="D32" s="14"/>
      <c r="E32" s="14"/>
      <c r="F32" s="14"/>
      <c r="G32" s="14"/>
      <c r="H32" s="14"/>
      <c r="I32" s="14"/>
      <c r="J32" s="4">
        <v>195224</v>
      </c>
      <c r="K32" s="4">
        <v>55597</v>
      </c>
      <c r="L32" s="4">
        <v>0</v>
      </c>
      <c r="M32" s="4">
        <v>195329</v>
      </c>
      <c r="N32" s="4">
        <v>19353</v>
      </c>
      <c r="O32" s="4">
        <v>42725</v>
      </c>
      <c r="Q32" s="4">
        <v>508228</v>
      </c>
      <c r="R32" s="4"/>
    </row>
    <row r="33" spans="1:18" x14ac:dyDescent="0.3">
      <c r="A33" s="32" t="s">
        <v>25</v>
      </c>
      <c r="B33" s="33" t="s">
        <v>149</v>
      </c>
      <c r="C33" s="33"/>
      <c r="D33" s="14"/>
      <c r="E33" s="14"/>
      <c r="F33" s="14"/>
      <c r="G33" s="14"/>
      <c r="H33" s="14"/>
      <c r="I33" s="14"/>
      <c r="J33" s="4">
        <v>20597</v>
      </c>
      <c r="K33" s="4">
        <v>18581</v>
      </c>
      <c r="L33" s="4">
        <v>21880</v>
      </c>
      <c r="M33" s="4">
        <v>15954</v>
      </c>
      <c r="N33" s="4">
        <v>16597</v>
      </c>
      <c r="O33" s="4">
        <v>17843</v>
      </c>
      <c r="Q33" s="4">
        <v>111452</v>
      </c>
      <c r="R33" s="4"/>
    </row>
    <row r="34" spans="1:18" x14ac:dyDescent="0.3">
      <c r="A34" s="32" t="s">
        <v>30</v>
      </c>
      <c r="B34" s="33" t="s">
        <v>150</v>
      </c>
      <c r="C34" s="33"/>
      <c r="D34" s="14"/>
      <c r="E34" s="14"/>
      <c r="F34" s="14"/>
      <c r="G34" s="14"/>
      <c r="H34" s="14"/>
      <c r="I34" s="14"/>
      <c r="J34" s="4">
        <v>240150</v>
      </c>
      <c r="K34" s="4">
        <v>285391</v>
      </c>
      <c r="L34" s="4">
        <v>319061</v>
      </c>
      <c r="M34" s="4">
        <v>142311</v>
      </c>
      <c r="N34" s="4">
        <v>191838</v>
      </c>
      <c r="O34" s="4">
        <v>252630</v>
      </c>
      <c r="Q34" s="4">
        <v>1431381</v>
      </c>
      <c r="R34" s="4"/>
    </row>
    <row r="35" spans="1:18" x14ac:dyDescent="0.3">
      <c r="A35" s="32" t="s">
        <v>27</v>
      </c>
      <c r="B35" s="33" t="s">
        <v>151</v>
      </c>
      <c r="C35" s="33"/>
      <c r="D35" s="14"/>
      <c r="E35" s="14"/>
      <c r="F35" s="14"/>
      <c r="G35" s="14"/>
      <c r="H35" s="14"/>
      <c r="I35" s="14"/>
      <c r="J35" s="4">
        <v>41342</v>
      </c>
      <c r="K35" s="4">
        <v>35701</v>
      </c>
      <c r="L35" s="4">
        <v>41309</v>
      </c>
      <c r="M35" s="4">
        <v>38298</v>
      </c>
      <c r="N35" s="4">
        <v>33034</v>
      </c>
      <c r="O35" s="4">
        <v>27604</v>
      </c>
      <c r="Q35" s="4">
        <v>217288</v>
      </c>
      <c r="R35" s="4"/>
    </row>
    <row r="36" spans="1:18" x14ac:dyDescent="0.3">
      <c r="A36" s="32" t="s">
        <v>31</v>
      </c>
      <c r="B36" s="33" t="s">
        <v>152</v>
      </c>
      <c r="C36" s="33"/>
      <c r="D36" s="14"/>
      <c r="E36" s="14"/>
      <c r="F36" s="14"/>
      <c r="G36" s="14"/>
      <c r="H36" s="14"/>
      <c r="I36" s="14"/>
      <c r="J36" s="4">
        <v>10658</v>
      </c>
      <c r="K36" s="4">
        <v>11085</v>
      </c>
      <c r="L36" s="4">
        <v>12465</v>
      </c>
      <c r="M36" s="4">
        <v>9641</v>
      </c>
      <c r="N36" s="4">
        <v>10349</v>
      </c>
      <c r="O36" s="4">
        <v>7392</v>
      </c>
      <c r="Q36" s="4">
        <v>61590</v>
      </c>
      <c r="R36" s="4"/>
    </row>
    <row r="37" spans="1:18" x14ac:dyDescent="0.3">
      <c r="A37" s="32" t="s">
        <v>37</v>
      </c>
      <c r="B37" s="33" t="s">
        <v>153</v>
      </c>
      <c r="C37" s="33"/>
      <c r="D37" s="14"/>
      <c r="E37" s="14"/>
      <c r="F37" s="14"/>
      <c r="G37" s="14"/>
      <c r="H37" s="14"/>
      <c r="I37" s="14"/>
      <c r="J37" s="4">
        <v>2500</v>
      </c>
      <c r="K37" s="4">
        <v>5100</v>
      </c>
      <c r="L37" s="4">
        <v>3950</v>
      </c>
      <c r="M37" s="4">
        <v>3900</v>
      </c>
      <c r="N37" s="4">
        <v>3250</v>
      </c>
      <c r="O37" s="4">
        <v>2450</v>
      </c>
      <c r="Q37" s="4">
        <v>21150</v>
      </c>
      <c r="R37" s="4"/>
    </row>
    <row r="38" spans="1:18" x14ac:dyDescent="0.3">
      <c r="A38" s="32" t="s">
        <v>39</v>
      </c>
      <c r="B38" s="33" t="s">
        <v>154</v>
      </c>
      <c r="C38" s="33"/>
      <c r="D38" s="14"/>
      <c r="E38" s="14"/>
      <c r="F38" s="14"/>
      <c r="G38" s="14"/>
      <c r="H38" s="14"/>
      <c r="I38" s="14"/>
      <c r="J38" s="4">
        <v>9863</v>
      </c>
      <c r="K38" s="4">
        <v>0</v>
      </c>
      <c r="L38" s="4">
        <v>4855</v>
      </c>
      <c r="M38" s="4">
        <v>300</v>
      </c>
      <c r="N38" s="4">
        <v>0</v>
      </c>
      <c r="O38" s="4">
        <v>0</v>
      </c>
      <c r="Q38" s="4">
        <v>15018</v>
      </c>
      <c r="R38" s="4"/>
    </row>
    <row r="39" spans="1:18" x14ac:dyDescent="0.3">
      <c r="A39" s="32" t="s">
        <v>43</v>
      </c>
      <c r="B39" s="33" t="s">
        <v>155</v>
      </c>
      <c r="C39" s="33"/>
      <c r="D39" s="14"/>
      <c r="E39" s="14"/>
      <c r="F39" s="14"/>
      <c r="G39" s="14"/>
      <c r="H39" s="14"/>
      <c r="I39" s="14"/>
      <c r="J39" s="4">
        <v>26064</v>
      </c>
      <c r="K39" s="4">
        <v>27462</v>
      </c>
      <c r="L39" s="4">
        <v>32394</v>
      </c>
      <c r="M39" s="4">
        <v>48135</v>
      </c>
      <c r="N39" s="4">
        <v>27543</v>
      </c>
      <c r="O39" s="4">
        <v>28586</v>
      </c>
      <c r="Q39" s="4">
        <v>190184</v>
      </c>
      <c r="R39" s="4"/>
    </row>
    <row r="40" spans="1:18" x14ac:dyDescent="0.3">
      <c r="A40" s="32"/>
      <c r="B40" s="33"/>
      <c r="C40" s="33"/>
      <c r="D40" s="14"/>
      <c r="E40" s="14"/>
      <c r="F40" s="14"/>
      <c r="G40" s="14"/>
      <c r="H40" s="14"/>
      <c r="I40" s="14"/>
      <c r="J40" s="4"/>
      <c r="K40" s="4"/>
      <c r="L40" s="4"/>
      <c r="M40" s="4"/>
      <c r="N40" s="4"/>
      <c r="O40" s="4"/>
      <c r="Q40" s="4"/>
      <c r="R40" s="4"/>
    </row>
    <row r="41" spans="1:18" x14ac:dyDescent="0.3">
      <c r="A41" s="34" t="s">
        <v>91</v>
      </c>
      <c r="B41" s="33"/>
      <c r="C41" s="41">
        <v>0.5452607069950931</v>
      </c>
      <c r="D41" s="14"/>
      <c r="E41" s="14"/>
      <c r="F41" s="14"/>
      <c r="G41" s="14"/>
      <c r="H41" s="14"/>
      <c r="I41" s="14"/>
      <c r="J41" s="4">
        <v>779678.64484209567</v>
      </c>
      <c r="K41" s="4">
        <v>779326.40648535558</v>
      </c>
      <c r="L41" s="4">
        <v>778180.96945551154</v>
      </c>
      <c r="M41" s="4">
        <v>733705.92314857093</v>
      </c>
      <c r="N41" s="4">
        <v>630029.66278082225</v>
      </c>
      <c r="O41" s="4">
        <v>615016.999767842</v>
      </c>
      <c r="Q41" s="4">
        <v>4315938.606480198</v>
      </c>
      <c r="R41" s="4"/>
    </row>
    <row r="42" spans="1:18" x14ac:dyDescent="0.3">
      <c r="A42" s="13"/>
      <c r="B42" s="13"/>
      <c r="C42" s="13"/>
      <c r="D42" s="13"/>
      <c r="E42" s="13"/>
      <c r="F42" s="13"/>
      <c r="G42" s="13"/>
      <c r="H42" s="13"/>
      <c r="I42" s="13"/>
    </row>
    <row r="43" spans="1:18" x14ac:dyDescent="0.3">
      <c r="A43" s="34" t="s">
        <v>66</v>
      </c>
      <c r="B43" s="13"/>
      <c r="C43" s="13"/>
      <c r="D43" s="13"/>
      <c r="E43" s="13"/>
      <c r="F43" s="13"/>
      <c r="G43" s="13"/>
      <c r="H43" s="13"/>
      <c r="I43" s="13"/>
    </row>
    <row r="44" spans="1:18" x14ac:dyDescent="0.3">
      <c r="A44" s="32" t="s">
        <v>16</v>
      </c>
      <c r="B44" s="33" t="s">
        <v>146</v>
      </c>
      <c r="C44" s="9"/>
      <c r="D44" s="14"/>
      <c r="E44" s="14"/>
      <c r="F44" s="14"/>
      <c r="G44" s="14"/>
      <c r="H44" s="14"/>
      <c r="I44" s="14"/>
      <c r="J44" s="4">
        <v>6852</v>
      </c>
      <c r="K44" s="4">
        <v>8017</v>
      </c>
      <c r="L44" s="4">
        <v>7931</v>
      </c>
      <c r="M44" s="4">
        <v>6595.5</v>
      </c>
      <c r="N44" s="4">
        <v>6184.5</v>
      </c>
      <c r="O44" s="4">
        <v>4534</v>
      </c>
      <c r="Q44" s="4">
        <v>40114</v>
      </c>
      <c r="R44" s="4"/>
    </row>
    <row r="45" spans="1:18" x14ac:dyDescent="0.3">
      <c r="A45" s="32" t="s">
        <v>23</v>
      </c>
      <c r="B45" s="33" t="s">
        <v>147</v>
      </c>
      <c r="C45" s="9"/>
      <c r="D45" s="14"/>
      <c r="E45" s="14"/>
      <c r="F45" s="14"/>
      <c r="G45" s="14"/>
      <c r="H45" s="14"/>
      <c r="I45" s="14"/>
      <c r="J45" s="4">
        <v>45189</v>
      </c>
      <c r="K45" s="4">
        <v>51144</v>
      </c>
      <c r="L45" s="4">
        <v>48572.5</v>
      </c>
      <c r="M45" s="4">
        <v>43867</v>
      </c>
      <c r="N45" s="4">
        <v>35550</v>
      </c>
      <c r="O45" s="4">
        <v>25690.5</v>
      </c>
      <c r="Q45" s="4">
        <v>250013</v>
      </c>
      <c r="R45" s="4"/>
    </row>
    <row r="46" spans="1:18" x14ac:dyDescent="0.3">
      <c r="A46" s="32" t="s">
        <v>24</v>
      </c>
      <c r="B46" s="33" t="s">
        <v>148</v>
      </c>
      <c r="C46" s="9"/>
      <c r="D46" s="14"/>
      <c r="E46" s="14"/>
      <c r="F46" s="14"/>
      <c r="G46" s="14"/>
      <c r="H46" s="14"/>
      <c r="I46" s="14"/>
      <c r="J46" s="4">
        <v>196435</v>
      </c>
      <c r="K46" s="4">
        <v>95445.5</v>
      </c>
      <c r="L46" s="4">
        <v>33770.5</v>
      </c>
      <c r="M46" s="4">
        <v>179132</v>
      </c>
      <c r="N46" s="4">
        <v>9676.5</v>
      </c>
      <c r="O46" s="4">
        <v>22308.5</v>
      </c>
      <c r="Q46" s="4">
        <v>536768</v>
      </c>
      <c r="R46" s="4"/>
    </row>
    <row r="47" spans="1:18" x14ac:dyDescent="0.3">
      <c r="A47" s="32" t="s">
        <v>25</v>
      </c>
      <c r="B47" s="33" t="s">
        <v>149</v>
      </c>
      <c r="C47" s="9"/>
      <c r="D47" s="14"/>
      <c r="E47" s="14"/>
      <c r="F47" s="14"/>
      <c r="G47" s="14"/>
      <c r="H47" s="14"/>
      <c r="I47" s="14"/>
      <c r="J47" s="4">
        <v>20708.5</v>
      </c>
      <c r="K47" s="4">
        <v>20674.5</v>
      </c>
      <c r="L47" s="4">
        <v>19068</v>
      </c>
      <c r="M47" s="4">
        <v>17426.5</v>
      </c>
      <c r="N47" s="4">
        <v>16285.5</v>
      </c>
      <c r="O47" s="4">
        <v>15044</v>
      </c>
      <c r="Q47" s="4">
        <v>109207</v>
      </c>
      <c r="R47" s="4"/>
    </row>
    <row r="48" spans="1:18" x14ac:dyDescent="0.3">
      <c r="A48" s="32" t="s">
        <v>30</v>
      </c>
      <c r="B48" s="33" t="s">
        <v>150</v>
      </c>
      <c r="C48" s="9"/>
      <c r="D48" s="14"/>
      <c r="E48" s="14"/>
      <c r="F48" s="14"/>
      <c r="G48" s="14"/>
      <c r="H48" s="14"/>
      <c r="I48" s="14"/>
      <c r="J48" s="4">
        <v>242518</v>
      </c>
      <c r="K48" s="4">
        <v>281829</v>
      </c>
      <c r="L48" s="4">
        <v>300517.5</v>
      </c>
      <c r="M48" s="4">
        <v>204636.5</v>
      </c>
      <c r="N48" s="4">
        <v>195683</v>
      </c>
      <c r="O48" s="4">
        <v>211436.5</v>
      </c>
      <c r="Q48" s="4">
        <v>1436620.5</v>
      </c>
      <c r="R48" s="4"/>
    </row>
    <row r="49" spans="1:18" x14ac:dyDescent="0.3">
      <c r="A49" s="32" t="s">
        <v>27</v>
      </c>
      <c r="B49" s="33" t="s">
        <v>151</v>
      </c>
      <c r="C49" s="9"/>
      <c r="D49" s="14"/>
      <c r="E49" s="14"/>
      <c r="F49" s="14"/>
      <c r="G49" s="14"/>
      <c r="H49" s="14"/>
      <c r="I49" s="14"/>
      <c r="J49" s="4">
        <v>40870.5</v>
      </c>
      <c r="K49" s="4">
        <v>38628</v>
      </c>
      <c r="L49" s="4">
        <v>39610.5</v>
      </c>
      <c r="M49" s="4">
        <v>35325.5</v>
      </c>
      <c r="N49" s="4">
        <v>32591.5</v>
      </c>
      <c r="O49" s="4">
        <v>26468</v>
      </c>
      <c r="Q49" s="4">
        <v>213494</v>
      </c>
      <c r="R49" s="4"/>
    </row>
    <row r="50" spans="1:18" x14ac:dyDescent="0.3">
      <c r="A50" s="32" t="s">
        <v>31</v>
      </c>
      <c r="B50" s="33" t="s">
        <v>152</v>
      </c>
      <c r="C50" s="9"/>
      <c r="D50" s="14"/>
      <c r="E50" s="14"/>
      <c r="F50" s="14"/>
      <c r="G50" s="14"/>
      <c r="H50" s="14"/>
      <c r="I50" s="14"/>
      <c r="J50" s="4">
        <v>11006.5</v>
      </c>
      <c r="K50" s="4">
        <v>11026.5</v>
      </c>
      <c r="L50" s="4">
        <v>11487.5</v>
      </c>
      <c r="M50" s="4">
        <v>10269</v>
      </c>
      <c r="N50" s="4">
        <v>9499</v>
      </c>
      <c r="O50" s="4">
        <v>7313.5</v>
      </c>
      <c r="Q50" s="4">
        <v>60602</v>
      </c>
      <c r="R50" s="4"/>
    </row>
    <row r="51" spans="1:18" x14ac:dyDescent="0.3">
      <c r="A51" s="32" t="s">
        <v>37</v>
      </c>
      <c r="B51" s="33" t="s">
        <v>153</v>
      </c>
      <c r="C51" s="9"/>
      <c r="D51" s="14"/>
      <c r="E51" s="14"/>
      <c r="F51" s="14"/>
      <c r="G51" s="14"/>
      <c r="H51" s="14"/>
      <c r="I51" s="14"/>
      <c r="J51" s="4">
        <v>2300</v>
      </c>
      <c r="K51" s="4">
        <v>3300</v>
      </c>
      <c r="L51" s="4">
        <v>3225</v>
      </c>
      <c r="M51" s="4">
        <v>2850</v>
      </c>
      <c r="N51" s="4">
        <v>2485</v>
      </c>
      <c r="O51" s="4">
        <v>1990</v>
      </c>
      <c r="Q51" s="4">
        <v>16150</v>
      </c>
      <c r="R51" s="4"/>
    </row>
    <row r="52" spans="1:18" x14ac:dyDescent="0.3">
      <c r="A52" s="32" t="s">
        <v>39</v>
      </c>
      <c r="B52" s="33" t="s">
        <v>154</v>
      </c>
      <c r="C52" s="9"/>
      <c r="D52" s="14"/>
      <c r="E52" s="14"/>
      <c r="F52" s="14"/>
      <c r="G52" s="14"/>
      <c r="H52" s="14"/>
      <c r="I52" s="14"/>
      <c r="J52" s="4">
        <v>4931.5</v>
      </c>
      <c r="K52" s="4">
        <v>2927</v>
      </c>
      <c r="L52" s="4">
        <v>2427.5</v>
      </c>
      <c r="M52" s="4">
        <v>150</v>
      </c>
      <c r="N52" s="4">
        <v>0</v>
      </c>
      <c r="O52" s="4">
        <v>0</v>
      </c>
      <c r="Q52" s="4">
        <v>10436</v>
      </c>
      <c r="R52" s="4"/>
    </row>
    <row r="53" spans="1:18" x14ac:dyDescent="0.3">
      <c r="A53" s="32" t="s">
        <v>43</v>
      </c>
      <c r="B53" s="33" t="s">
        <v>155</v>
      </c>
      <c r="C53" s="9"/>
      <c r="D53" s="14"/>
      <c r="E53" s="14"/>
      <c r="F53" s="14"/>
      <c r="G53" s="14"/>
      <c r="H53" s="14"/>
      <c r="I53" s="14"/>
      <c r="J53" s="4">
        <v>21955.5</v>
      </c>
      <c r="K53" s="4">
        <v>23192</v>
      </c>
      <c r="L53" s="4">
        <v>24625</v>
      </c>
      <c r="M53" s="4">
        <v>35228</v>
      </c>
      <c r="N53" s="4">
        <v>21639.5</v>
      </c>
      <c r="O53" s="4">
        <v>21462.5</v>
      </c>
      <c r="Q53" s="4">
        <v>148102.5</v>
      </c>
      <c r="R53" s="4"/>
    </row>
    <row r="54" spans="1:18" x14ac:dyDescent="0.3">
      <c r="A54" s="32"/>
      <c r="B54" s="33"/>
      <c r="C54" s="9"/>
      <c r="D54" s="14"/>
      <c r="E54" s="14"/>
      <c r="F54" s="14"/>
      <c r="G54" s="14"/>
      <c r="H54" s="14"/>
      <c r="I54" s="14"/>
      <c r="J54" s="4"/>
      <c r="K54" s="4"/>
      <c r="L54" s="4"/>
      <c r="M54" s="4"/>
      <c r="N54" s="4"/>
      <c r="O54" s="4"/>
      <c r="Q54" s="4"/>
      <c r="R54" s="4"/>
    </row>
    <row r="55" spans="1:18" x14ac:dyDescent="0.3">
      <c r="A55" s="34" t="s">
        <v>67</v>
      </c>
      <c r="B55" s="33"/>
      <c r="C55" s="9"/>
      <c r="D55" s="14"/>
      <c r="E55" s="14"/>
      <c r="F55" s="14"/>
      <c r="G55" s="14"/>
      <c r="H55" s="14"/>
      <c r="I55" s="14"/>
      <c r="J55" s="4">
        <v>799476.59776072879</v>
      </c>
      <c r="K55" s="4">
        <v>785598.02519951947</v>
      </c>
      <c r="L55" s="4">
        <v>738840.09742566152</v>
      </c>
      <c r="M55" s="4">
        <v>713004.50921794283</v>
      </c>
      <c r="N55" s="4">
        <v>617905.28757923027</v>
      </c>
      <c r="O55" s="4">
        <v>616775.37223547313</v>
      </c>
      <c r="Q55" s="4">
        <v>4271599.8894185564</v>
      </c>
      <c r="R55" s="4"/>
    </row>
    <row r="56" spans="1:18" x14ac:dyDescent="0.3">
      <c r="A56" s="13"/>
      <c r="B56" s="13"/>
      <c r="D56" s="13"/>
      <c r="E56" s="13"/>
      <c r="F56" s="13"/>
      <c r="G56" s="13"/>
      <c r="H56" s="13"/>
      <c r="I56" s="13"/>
    </row>
    <row r="57" spans="1:18" x14ac:dyDescent="0.3">
      <c r="A57" s="34" t="s">
        <v>68</v>
      </c>
      <c r="B57" s="13"/>
      <c r="D57" s="13"/>
      <c r="E57" s="13"/>
      <c r="F57" s="13"/>
      <c r="G57" s="13"/>
      <c r="H57" s="13"/>
      <c r="I57" s="13"/>
    </row>
    <row r="58" spans="1:18" x14ac:dyDescent="0.3">
      <c r="A58" s="32" t="s">
        <v>16</v>
      </c>
      <c r="B58" s="33" t="s">
        <v>146</v>
      </c>
      <c r="C58" s="9"/>
      <c r="D58" s="12"/>
      <c r="E58" s="12"/>
      <c r="F58" s="12"/>
      <c r="G58" s="12"/>
      <c r="H58" s="12"/>
      <c r="I58" s="12"/>
      <c r="J58" s="11">
        <v>8.570607343844603E-3</v>
      </c>
      <c r="K58" s="11">
        <v>1.0204964552913573E-2</v>
      </c>
      <c r="L58" s="11">
        <v>1.0734393040705236E-2</v>
      </c>
      <c r="M58" s="11">
        <v>9.2502921296167637E-3</v>
      </c>
      <c r="N58" s="11">
        <v>1.0008815467867313E-2</v>
      </c>
      <c r="O58" s="11">
        <v>7.3511365792164034E-3</v>
      </c>
    </row>
    <row r="59" spans="1:18" x14ac:dyDescent="0.3">
      <c r="A59" s="32" t="s">
        <v>23</v>
      </c>
      <c r="B59" s="33" t="s">
        <v>147</v>
      </c>
      <c r="C59" s="9"/>
      <c r="D59" s="12"/>
      <c r="E59" s="12"/>
      <c r="F59" s="12"/>
      <c r="G59" s="12"/>
      <c r="H59" s="12"/>
      <c r="I59" s="12"/>
      <c r="J59" s="11">
        <v>5.652323048175624E-2</v>
      </c>
      <c r="K59" s="11">
        <v>6.5101996643908172E-2</v>
      </c>
      <c r="L59" s="11">
        <v>6.5741559194257351E-2</v>
      </c>
      <c r="M59" s="11">
        <v>6.1524155082995767E-2</v>
      </c>
      <c r="N59" s="11">
        <v>5.7533089155579753E-2</v>
      </c>
      <c r="O59" s="11">
        <v>4.1652927721296654E-2</v>
      </c>
    </row>
    <row r="60" spans="1:18" x14ac:dyDescent="0.3">
      <c r="A60" s="32" t="s">
        <v>24</v>
      </c>
      <c r="B60" s="33" t="s">
        <v>148</v>
      </c>
      <c r="C60" s="9"/>
      <c r="D60" s="12"/>
      <c r="E60" s="12"/>
      <c r="F60" s="12"/>
      <c r="G60" s="12"/>
      <c r="H60" s="12"/>
      <c r="I60" s="12"/>
      <c r="J60" s="11">
        <v>0.24570450285874409</v>
      </c>
      <c r="K60" s="11">
        <v>0.12149406813460302</v>
      </c>
      <c r="L60" s="11">
        <v>4.570745431611855E-2</v>
      </c>
      <c r="M60" s="11">
        <v>0.25123543776249113</v>
      </c>
      <c r="N60" s="11">
        <v>1.5660167010238184E-2</v>
      </c>
      <c r="O60" s="11">
        <v>3.6169569999437393E-2</v>
      </c>
    </row>
    <row r="61" spans="1:18" x14ac:dyDescent="0.3">
      <c r="A61" s="32" t="s">
        <v>25</v>
      </c>
      <c r="B61" s="33" t="s">
        <v>149</v>
      </c>
      <c r="C61" s="9"/>
      <c r="D61" s="12"/>
      <c r="E61" s="12"/>
      <c r="F61" s="12"/>
      <c r="G61" s="12"/>
      <c r="H61" s="12"/>
      <c r="I61" s="12"/>
      <c r="J61" s="11">
        <v>2.5902571830123462E-2</v>
      </c>
      <c r="K61" s="11">
        <v>2.6316894056281858E-2</v>
      </c>
      <c r="L61" s="11">
        <v>2.5808019984890612E-2</v>
      </c>
      <c r="M61" s="11">
        <v>2.4440939397584193E-2</v>
      </c>
      <c r="N61" s="11">
        <v>2.6355980968866217E-2</v>
      </c>
      <c r="O61" s="11">
        <v>2.4391375980973001E-2</v>
      </c>
    </row>
    <row r="62" spans="1:18" x14ac:dyDescent="0.3">
      <c r="A62" s="32" t="s">
        <v>30</v>
      </c>
      <c r="B62" s="33" t="s">
        <v>150</v>
      </c>
      <c r="C62" s="9"/>
      <c r="D62" s="12"/>
      <c r="E62" s="12"/>
      <c r="F62" s="12"/>
      <c r="G62" s="12"/>
      <c r="H62" s="12"/>
      <c r="I62" s="12"/>
      <c r="J62" s="11">
        <v>0.30334596494665872</v>
      </c>
      <c r="K62" s="11">
        <v>0.35874453723126848</v>
      </c>
      <c r="L62" s="11">
        <v>0.40674227217376574</v>
      </c>
      <c r="M62" s="11">
        <v>0.28700589877679039</v>
      </c>
      <c r="N62" s="11">
        <v>0.31668769297415789</v>
      </c>
      <c r="O62" s="11">
        <v>0.34280956976874483</v>
      </c>
    </row>
    <row r="63" spans="1:18" x14ac:dyDescent="0.3">
      <c r="A63" s="32" t="s">
        <v>27</v>
      </c>
      <c r="B63" s="33" t="s">
        <v>151</v>
      </c>
      <c r="C63" s="9"/>
      <c r="D63" s="12"/>
      <c r="E63" s="12"/>
      <c r="F63" s="12"/>
      <c r="G63" s="12"/>
      <c r="H63" s="12"/>
      <c r="I63" s="12"/>
      <c r="J63" s="11">
        <v>5.1121571431202696E-2</v>
      </c>
      <c r="K63" s="11">
        <v>4.9170184701253027E-2</v>
      </c>
      <c r="L63" s="11">
        <v>5.3611735662445439E-2</v>
      </c>
      <c r="M63" s="11">
        <v>4.9544567451258736E-2</v>
      </c>
      <c r="N63" s="11">
        <v>5.2745138543293317E-2</v>
      </c>
      <c r="O63" s="11">
        <v>4.2913516316431359E-2</v>
      </c>
    </row>
    <row r="64" spans="1:18" x14ac:dyDescent="0.3">
      <c r="A64" s="32" t="s">
        <v>31</v>
      </c>
      <c r="B64" s="33" t="s">
        <v>152</v>
      </c>
      <c r="C64" s="9"/>
      <c r="D64" s="12"/>
      <c r="E64" s="12"/>
      <c r="F64" s="12"/>
      <c r="G64" s="12"/>
      <c r="H64" s="12"/>
      <c r="I64" s="12"/>
      <c r="J64" s="11">
        <v>1.3767132184767312E-2</v>
      </c>
      <c r="K64" s="11">
        <v>1.4035804121579332E-2</v>
      </c>
      <c r="L64" s="11">
        <v>1.5548019172248318E-2</v>
      </c>
      <c r="M64" s="11">
        <v>1.440243345903033E-2</v>
      </c>
      <c r="N64" s="11">
        <v>1.5372906157211028E-2</v>
      </c>
      <c r="O64" s="11">
        <v>1.1857639473334621E-2</v>
      </c>
    </row>
    <row r="65" spans="1:19" x14ac:dyDescent="0.3">
      <c r="A65" s="32" t="s">
        <v>37</v>
      </c>
      <c r="B65" s="33" t="s">
        <v>153</v>
      </c>
      <c r="C65" s="9"/>
      <c r="D65" s="12"/>
      <c r="E65" s="12"/>
      <c r="F65" s="12"/>
      <c r="G65" s="12"/>
      <c r="H65" s="12"/>
      <c r="I65" s="12"/>
      <c r="J65" s="11">
        <v>2.8768822082373886E-3</v>
      </c>
      <c r="K65" s="11">
        <v>4.2006215572676546E-3</v>
      </c>
      <c r="L65" s="11">
        <v>4.3649498873123676E-3</v>
      </c>
      <c r="M65" s="11">
        <v>3.9971696716560954E-3</v>
      </c>
      <c r="N65" s="11">
        <v>4.021651942380188E-3</v>
      </c>
      <c r="O65" s="11">
        <v>3.2264582692193744E-3</v>
      </c>
    </row>
    <row r="66" spans="1:19" x14ac:dyDescent="0.3">
      <c r="A66" s="32" t="s">
        <v>39</v>
      </c>
      <c r="B66" s="33" t="s">
        <v>154</v>
      </c>
      <c r="C66" s="9"/>
      <c r="D66" s="12"/>
      <c r="E66" s="12"/>
      <c r="F66" s="12"/>
      <c r="G66" s="12"/>
      <c r="H66" s="12"/>
      <c r="I66" s="12"/>
      <c r="J66" s="11">
        <v>6.1684106999663835E-3</v>
      </c>
      <c r="K66" s="11">
        <v>3.7258240297340685E-3</v>
      </c>
      <c r="L66" s="11">
        <v>3.2855553027754335E-3</v>
      </c>
      <c r="M66" s="11">
        <v>2.103773511397945E-4</v>
      </c>
      <c r="N66" s="11">
        <v>0</v>
      </c>
      <c r="O66" s="11">
        <v>0</v>
      </c>
    </row>
    <row r="67" spans="1:19" x14ac:dyDescent="0.3">
      <c r="A67" s="32" t="s">
        <v>43</v>
      </c>
      <c r="B67" s="33" t="s">
        <v>155</v>
      </c>
      <c r="C67" s="9"/>
      <c r="D67" s="12"/>
      <c r="E67" s="12"/>
      <c r="F67" s="12"/>
      <c r="G67" s="12"/>
      <c r="H67" s="12"/>
      <c r="I67" s="12"/>
      <c r="J67" s="11">
        <v>2.7462342314328689E-2</v>
      </c>
      <c r="K67" s="11">
        <v>2.9521459138227714E-2</v>
      </c>
      <c r="L67" s="11">
        <v>3.3329268519400636E-2</v>
      </c>
      <c r="M67" s="11">
        <v>4.9407822173017868E-2</v>
      </c>
      <c r="N67" s="11">
        <v>3.5020739318767036E-2</v>
      </c>
      <c r="O67" s="11">
        <v>3.4797919901065739E-2</v>
      </c>
    </row>
    <row r="68" spans="1:19" x14ac:dyDescent="0.3">
      <c r="A68" s="13"/>
      <c r="B68" s="13"/>
      <c r="D68" s="13"/>
      <c r="E68" s="13"/>
      <c r="F68" s="13"/>
      <c r="G68" s="13"/>
      <c r="H68" s="13"/>
      <c r="I68" s="13"/>
    </row>
    <row r="69" spans="1:19" x14ac:dyDescent="0.3">
      <c r="A69" s="34" t="s">
        <v>103</v>
      </c>
      <c r="B69" s="13"/>
      <c r="D69" s="13"/>
      <c r="E69" s="13"/>
      <c r="F69" s="13"/>
      <c r="G69" s="13"/>
      <c r="H69" s="13"/>
      <c r="I69" s="13"/>
      <c r="S69" t="s">
        <v>69</v>
      </c>
    </row>
    <row r="70" spans="1:19" x14ac:dyDescent="0.3">
      <c r="A70" s="32" t="s">
        <v>16</v>
      </c>
      <c r="B70" s="33" t="s">
        <v>146</v>
      </c>
      <c r="C70" s="9"/>
      <c r="D70" s="12"/>
      <c r="E70" s="12"/>
      <c r="F70" s="12"/>
      <c r="G70" s="12"/>
      <c r="H70" s="12"/>
      <c r="I70" s="12"/>
      <c r="J70" s="12">
        <v>8.570607343844603E-3</v>
      </c>
      <c r="K70" s="12">
        <v>1.0204964552913573E-2</v>
      </c>
      <c r="L70" s="12">
        <v>1.0734393040705236E-2</v>
      </c>
      <c r="M70" s="12">
        <v>9.2502921296167637E-3</v>
      </c>
      <c r="N70" s="12">
        <v>1.0008815467867313E-2</v>
      </c>
      <c r="O70" s="12">
        <v>7.3511365792164034E-3</v>
      </c>
    </row>
    <row r="71" spans="1:19" x14ac:dyDescent="0.3">
      <c r="A71" s="32" t="s">
        <v>23</v>
      </c>
      <c r="B71" s="33" t="s">
        <v>147</v>
      </c>
      <c r="C71" s="9"/>
      <c r="D71" s="12"/>
      <c r="E71" s="12"/>
      <c r="F71" s="12"/>
      <c r="G71" s="12"/>
      <c r="H71" s="12"/>
      <c r="I71" s="12"/>
      <c r="J71" s="12">
        <v>5.652323048175624E-2</v>
      </c>
      <c r="K71" s="12">
        <v>6.5101996643908172E-2</v>
      </c>
      <c r="L71" s="12">
        <v>6.5741559194257351E-2</v>
      </c>
      <c r="M71" s="12">
        <v>6.1524155082995767E-2</v>
      </c>
      <c r="N71" s="12">
        <v>5.7533089155579753E-2</v>
      </c>
      <c r="O71" s="12">
        <v>4.1652927721296654E-2</v>
      </c>
    </row>
    <row r="72" spans="1:19" x14ac:dyDescent="0.3">
      <c r="A72" s="32" t="s">
        <v>24</v>
      </c>
      <c r="B72" s="33" t="s">
        <v>148</v>
      </c>
      <c r="C72" s="9"/>
      <c r="D72" s="12"/>
      <c r="E72" s="12"/>
      <c r="F72" s="12"/>
      <c r="G72" s="12"/>
      <c r="H72" s="12"/>
      <c r="I72" s="12"/>
      <c r="J72" s="12">
        <v>0.24570450285874409</v>
      </c>
      <c r="K72" s="12">
        <v>0.12149406813460302</v>
      </c>
      <c r="L72" s="12">
        <v>4.570745431611855E-2</v>
      </c>
      <c r="M72" s="12">
        <v>0.25123543776249113</v>
      </c>
      <c r="N72" s="12">
        <v>1.5660167010238184E-2</v>
      </c>
      <c r="O72" s="12">
        <v>3.6169569999437393E-2</v>
      </c>
    </row>
    <row r="73" spans="1:19" x14ac:dyDescent="0.3">
      <c r="A73" s="32" t="s">
        <v>25</v>
      </c>
      <c r="B73" s="33" t="s">
        <v>149</v>
      </c>
      <c r="C73" s="9"/>
      <c r="D73" s="12"/>
      <c r="E73" s="12"/>
      <c r="F73" s="12"/>
      <c r="G73" s="12"/>
      <c r="H73" s="12"/>
      <c r="I73" s="12"/>
      <c r="J73" s="12">
        <v>2.5902571830123462E-2</v>
      </c>
      <c r="K73" s="12">
        <v>2.6316894056281858E-2</v>
      </c>
      <c r="L73" s="12">
        <v>2.5808019984890612E-2</v>
      </c>
      <c r="M73" s="12">
        <v>2.4440939397584193E-2</v>
      </c>
      <c r="N73" s="12">
        <v>2.6355980968866217E-2</v>
      </c>
      <c r="O73" s="12">
        <v>2.4391375980973001E-2</v>
      </c>
    </row>
    <row r="74" spans="1:19" x14ac:dyDescent="0.3">
      <c r="A74" s="32" t="s">
        <v>30</v>
      </c>
      <c r="B74" s="33" t="s">
        <v>150</v>
      </c>
      <c r="C74" s="9"/>
      <c r="D74" s="12"/>
      <c r="E74" s="12"/>
      <c r="F74" s="12"/>
      <c r="G74" s="12"/>
      <c r="H74" s="12"/>
      <c r="I74" s="12"/>
      <c r="J74" s="12">
        <v>0.30334596494665872</v>
      </c>
      <c r="K74" s="12">
        <v>0.35874453723126848</v>
      </c>
      <c r="L74" s="12">
        <v>0.40674227217376574</v>
      </c>
      <c r="M74" s="12">
        <v>0.28700589877679039</v>
      </c>
      <c r="N74" s="12">
        <v>0.31668769297415789</v>
      </c>
      <c r="O74" s="12">
        <v>0.34280956976874483</v>
      </c>
    </row>
    <row r="75" spans="1:19" x14ac:dyDescent="0.3">
      <c r="A75" s="32" t="s">
        <v>27</v>
      </c>
      <c r="B75" s="33" t="s">
        <v>151</v>
      </c>
      <c r="C75" s="9"/>
      <c r="D75" s="12"/>
      <c r="E75" s="12"/>
      <c r="F75" s="12"/>
      <c r="G75" s="12"/>
      <c r="H75" s="12"/>
      <c r="I75" s="12"/>
      <c r="J75" s="12">
        <v>5.1121571431202696E-2</v>
      </c>
      <c r="K75" s="12">
        <v>4.9170184701253027E-2</v>
      </c>
      <c r="L75" s="12">
        <v>5.3611735662445439E-2</v>
      </c>
      <c r="M75" s="12">
        <v>4.9544567451258736E-2</v>
      </c>
      <c r="N75" s="12">
        <v>5.2745138543293317E-2</v>
      </c>
      <c r="O75" s="12">
        <v>4.2913516316431359E-2</v>
      </c>
    </row>
    <row r="76" spans="1:19" x14ac:dyDescent="0.3">
      <c r="A76" s="32" t="s">
        <v>31</v>
      </c>
      <c r="B76" s="33" t="s">
        <v>152</v>
      </c>
      <c r="C76" s="9"/>
      <c r="D76" s="12"/>
      <c r="E76" s="12"/>
      <c r="F76" s="12"/>
      <c r="G76" s="12"/>
      <c r="H76" s="12"/>
      <c r="I76" s="12"/>
      <c r="J76" s="12">
        <v>1.3767132184767312E-2</v>
      </c>
      <c r="K76" s="12">
        <v>1.4035804121579332E-2</v>
      </c>
      <c r="L76" s="12">
        <v>1.5548019172248318E-2</v>
      </c>
      <c r="M76" s="12">
        <v>1.440243345903033E-2</v>
      </c>
      <c r="N76" s="12">
        <v>1.5372906157211028E-2</v>
      </c>
      <c r="O76" s="12">
        <v>1.1857639473334621E-2</v>
      </c>
    </row>
    <row r="77" spans="1:19" x14ac:dyDescent="0.3">
      <c r="A77" s="32" t="s">
        <v>37</v>
      </c>
      <c r="B77" s="33" t="s">
        <v>153</v>
      </c>
      <c r="C77" s="9"/>
      <c r="D77" s="12"/>
      <c r="E77" s="12"/>
      <c r="F77" s="12"/>
      <c r="G77" s="12"/>
      <c r="H77" s="12"/>
      <c r="I77" s="12"/>
      <c r="J77" s="12">
        <v>2.8768822082373886E-3</v>
      </c>
      <c r="K77" s="12">
        <v>4.2006215572676546E-3</v>
      </c>
      <c r="L77" s="12">
        <v>4.3649498873123676E-3</v>
      </c>
      <c r="M77" s="12">
        <v>3.9971696716560954E-3</v>
      </c>
      <c r="N77" s="12">
        <v>4.021651942380188E-3</v>
      </c>
      <c r="O77" s="12">
        <v>3.2264582692193744E-3</v>
      </c>
    </row>
    <row r="78" spans="1:19" x14ac:dyDescent="0.3">
      <c r="A78" s="32" t="s">
        <v>39</v>
      </c>
      <c r="B78" s="33" t="s">
        <v>154</v>
      </c>
      <c r="C78" s="9"/>
      <c r="D78" s="12"/>
      <c r="E78" s="12"/>
      <c r="F78" s="12"/>
      <c r="G78" s="12"/>
      <c r="H78" s="12"/>
      <c r="I78" s="12"/>
      <c r="J78" s="12">
        <v>6.1684106999663835E-3</v>
      </c>
      <c r="K78" s="12">
        <v>3.7258240297340685E-3</v>
      </c>
      <c r="L78" s="12">
        <v>3.2855553027754335E-3</v>
      </c>
      <c r="M78" s="12">
        <v>2.103773511397945E-4</v>
      </c>
      <c r="N78" s="12">
        <v>0</v>
      </c>
      <c r="O78" s="12">
        <v>0</v>
      </c>
    </row>
    <row r="79" spans="1:19" x14ac:dyDescent="0.3">
      <c r="A79" s="32" t="s">
        <v>43</v>
      </c>
      <c r="B79" s="33" t="s">
        <v>155</v>
      </c>
      <c r="C79" s="9"/>
      <c r="D79" s="12"/>
      <c r="E79" s="12"/>
      <c r="F79" s="12"/>
      <c r="G79" s="12"/>
      <c r="H79" s="12"/>
      <c r="I79" s="12"/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</row>
    <row r="80" spans="1:19" x14ac:dyDescent="0.3">
      <c r="A80" s="32"/>
      <c r="B80" s="33"/>
      <c r="C80" s="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9" x14ac:dyDescent="0.3">
      <c r="A81" s="34" t="s">
        <v>104</v>
      </c>
      <c r="B81" s="13"/>
      <c r="C81" s="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9" x14ac:dyDescent="0.3">
      <c r="A82" s="32" t="s">
        <v>16</v>
      </c>
      <c r="B82" s="33" t="s">
        <v>146</v>
      </c>
      <c r="C82" s="9"/>
      <c r="D82" s="12"/>
      <c r="E82" s="12"/>
      <c r="F82" s="12"/>
      <c r="G82" s="12"/>
      <c r="H82" s="12"/>
      <c r="I82" s="12"/>
      <c r="J82" s="12">
        <v>1E-3</v>
      </c>
      <c r="K82" s="12"/>
      <c r="L82" s="12"/>
      <c r="M82" s="12"/>
      <c r="N82" s="12"/>
      <c r="O82" s="12">
        <v>2E-3</v>
      </c>
    </row>
    <row r="83" spans="1:19" x14ac:dyDescent="0.3">
      <c r="A83" s="32" t="s">
        <v>23</v>
      </c>
      <c r="B83" s="33" t="s">
        <v>147</v>
      </c>
      <c r="C83" s="9"/>
      <c r="D83" s="12"/>
      <c r="E83" s="12"/>
      <c r="F83" s="12"/>
      <c r="G83" s="12"/>
      <c r="H83" s="12"/>
      <c r="I83" s="12"/>
      <c r="J83" s="12">
        <v>0.01</v>
      </c>
      <c r="K83" s="12"/>
      <c r="L83" s="12"/>
      <c r="M83" s="12"/>
      <c r="N83" s="12">
        <v>0.01</v>
      </c>
      <c r="O83" s="12">
        <v>0.02</v>
      </c>
    </row>
    <row r="84" spans="1:19" x14ac:dyDescent="0.3">
      <c r="A84" s="32" t="s">
        <v>24</v>
      </c>
      <c r="B84" s="33" t="s">
        <v>148</v>
      </c>
      <c r="C84" s="9"/>
      <c r="D84" s="12"/>
      <c r="E84" s="12"/>
      <c r="F84" s="12"/>
      <c r="G84" s="12"/>
      <c r="H84" s="12"/>
      <c r="I84" s="12"/>
      <c r="J84" s="12">
        <v>0.3</v>
      </c>
      <c r="K84" s="12">
        <v>0.4</v>
      </c>
      <c r="L84" s="12">
        <v>0.4</v>
      </c>
      <c r="M84" s="12">
        <v>0.3</v>
      </c>
      <c r="N84" s="12">
        <v>0.4</v>
      </c>
      <c r="O84" s="12">
        <v>0.5</v>
      </c>
    </row>
    <row r="85" spans="1:19" x14ac:dyDescent="0.3">
      <c r="A85" s="32" t="s">
        <v>25</v>
      </c>
      <c r="B85" s="33" t="s">
        <v>149</v>
      </c>
      <c r="C85" s="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9" x14ac:dyDescent="0.3">
      <c r="A86" s="32" t="s">
        <v>30</v>
      </c>
      <c r="B86" s="33" t="s">
        <v>150</v>
      </c>
      <c r="C86" s="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9" x14ac:dyDescent="0.3">
      <c r="A87" s="32" t="s">
        <v>27</v>
      </c>
      <c r="B87" s="33" t="s">
        <v>151</v>
      </c>
      <c r="C87" s="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9" x14ac:dyDescent="0.3">
      <c r="A88" s="32" t="s">
        <v>31</v>
      </c>
      <c r="B88" s="33" t="s">
        <v>152</v>
      </c>
      <c r="C88" s="9"/>
      <c r="D88" s="12"/>
      <c r="E88" s="12"/>
      <c r="F88" s="12"/>
      <c r="G88" s="12"/>
      <c r="H88" s="12"/>
      <c r="I88" s="12"/>
      <c r="J88" s="12">
        <v>3.0000000000000001E-3</v>
      </c>
      <c r="K88" s="12">
        <v>2E-3</v>
      </c>
      <c r="L88" s="12">
        <v>1E-3</v>
      </c>
      <c r="M88" s="12">
        <v>2E-3</v>
      </c>
      <c r="N88" s="12">
        <v>1E-3</v>
      </c>
      <c r="O88" s="12">
        <v>5.0000000000000001E-3</v>
      </c>
    </row>
    <row r="89" spans="1:19" x14ac:dyDescent="0.3">
      <c r="A89" s="32" t="s">
        <v>37</v>
      </c>
      <c r="B89" s="33" t="s">
        <v>153</v>
      </c>
      <c r="C89" s="9"/>
      <c r="D89" s="12"/>
      <c r="E89" s="12"/>
      <c r="F89" s="12"/>
      <c r="G89" s="12"/>
      <c r="H89" s="12"/>
      <c r="I89" s="12"/>
      <c r="J89" s="12">
        <v>1.5E-3</v>
      </c>
      <c r="K89" s="12"/>
      <c r="L89" s="12"/>
      <c r="M89" s="12"/>
      <c r="N89" s="12"/>
      <c r="O89" s="12">
        <v>1E-3</v>
      </c>
    </row>
    <row r="90" spans="1:19" x14ac:dyDescent="0.3">
      <c r="A90" s="32" t="s">
        <v>39</v>
      </c>
      <c r="B90" s="33" t="s">
        <v>154</v>
      </c>
      <c r="C90" s="9"/>
      <c r="D90" s="12"/>
      <c r="E90" s="12"/>
      <c r="F90" s="12"/>
      <c r="G90" s="12"/>
      <c r="H90" s="12"/>
      <c r="I90" s="12"/>
      <c r="J90" s="12">
        <v>0.1</v>
      </c>
      <c r="K90" s="12">
        <v>0.1</v>
      </c>
      <c r="L90" s="12">
        <v>0.1</v>
      </c>
      <c r="M90" s="12">
        <v>0.1</v>
      </c>
      <c r="N90" s="12">
        <v>0.1</v>
      </c>
      <c r="O90" s="12">
        <v>0.1</v>
      </c>
    </row>
    <row r="91" spans="1:19" x14ac:dyDescent="0.3">
      <c r="A91" s="32" t="s">
        <v>43</v>
      </c>
      <c r="B91" s="33" t="s">
        <v>155</v>
      </c>
      <c r="C91" s="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9" x14ac:dyDescent="0.3">
      <c r="A92" s="32"/>
      <c r="B92" s="33"/>
      <c r="C92" s="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Q92" s="4"/>
      <c r="R92" s="4"/>
    </row>
    <row r="93" spans="1:19" x14ac:dyDescent="0.3">
      <c r="A93" s="32"/>
      <c r="B93" s="33"/>
      <c r="C93" s="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Q93" s="4"/>
      <c r="R93" s="4"/>
    </row>
    <row r="94" spans="1:19" x14ac:dyDescent="0.3">
      <c r="A94" s="32"/>
      <c r="B94" s="33"/>
      <c r="C94" s="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Q94" s="4"/>
      <c r="R94" s="4"/>
    </row>
    <row r="95" spans="1:19" x14ac:dyDescent="0.3">
      <c r="A95" s="32"/>
      <c r="B95" s="33"/>
      <c r="C95" s="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Q95" s="4"/>
      <c r="R95" s="4"/>
    </row>
    <row r="96" spans="1:19" x14ac:dyDescent="0.3">
      <c r="A96" s="34" t="s">
        <v>105</v>
      </c>
      <c r="B96" s="13"/>
      <c r="C96" s="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Q96" s="4"/>
      <c r="R96" s="4"/>
      <c r="S96" t="s">
        <v>70</v>
      </c>
    </row>
    <row r="97" spans="1:18" x14ac:dyDescent="0.3">
      <c r="A97" s="32" t="s">
        <v>16</v>
      </c>
      <c r="B97" s="33" t="s">
        <v>146</v>
      </c>
      <c r="C97" s="9"/>
      <c r="D97" s="12"/>
      <c r="E97" s="12"/>
      <c r="F97" s="12"/>
      <c r="G97" s="12"/>
      <c r="H97" s="12"/>
      <c r="I97" s="12"/>
      <c r="J97" s="12">
        <v>9.5706073438446039E-3</v>
      </c>
      <c r="K97" s="12">
        <v>1.0204964552913573E-2</v>
      </c>
      <c r="L97" s="12">
        <v>1.0734393040705236E-2</v>
      </c>
      <c r="M97" s="12">
        <v>9.2502921296167637E-3</v>
      </c>
      <c r="N97" s="12">
        <v>1.0008815467867313E-2</v>
      </c>
      <c r="O97" s="12">
        <v>9.3511365792164035E-3</v>
      </c>
      <c r="Q97" s="4"/>
      <c r="R97" s="4"/>
    </row>
    <row r="98" spans="1:18" x14ac:dyDescent="0.3">
      <c r="A98" s="32" t="s">
        <v>23</v>
      </c>
      <c r="B98" s="33" t="s">
        <v>147</v>
      </c>
      <c r="C98" s="9"/>
      <c r="D98" s="12"/>
      <c r="E98" s="12"/>
      <c r="F98" s="12"/>
      <c r="G98" s="12"/>
      <c r="H98" s="12"/>
      <c r="I98" s="12"/>
      <c r="J98" s="12">
        <v>6.6523230481756235E-2</v>
      </c>
      <c r="K98" s="12">
        <v>6.5101996643908172E-2</v>
      </c>
      <c r="L98" s="12">
        <v>6.5741559194257351E-2</v>
      </c>
      <c r="M98" s="12">
        <v>6.1524155082995767E-2</v>
      </c>
      <c r="N98" s="12">
        <v>6.7533089155579748E-2</v>
      </c>
      <c r="O98" s="12">
        <v>6.1652927721296658E-2</v>
      </c>
      <c r="Q98" s="4"/>
      <c r="R98" s="4"/>
    </row>
    <row r="99" spans="1:18" x14ac:dyDescent="0.3">
      <c r="A99" s="32" t="s">
        <v>24</v>
      </c>
      <c r="B99" s="33" t="s">
        <v>148</v>
      </c>
      <c r="C99" s="9"/>
      <c r="D99" s="12"/>
      <c r="E99" s="12"/>
      <c r="F99" s="12"/>
      <c r="G99" s="12"/>
      <c r="H99" s="12"/>
      <c r="I99" s="12"/>
      <c r="J99" s="12">
        <v>0.54570450285874406</v>
      </c>
      <c r="K99" s="12">
        <v>0.52149406813460308</v>
      </c>
      <c r="L99" s="12">
        <v>0.44570745431611858</v>
      </c>
      <c r="M99" s="12">
        <v>0.55123543776249107</v>
      </c>
      <c r="N99" s="12">
        <v>0.41566016701023822</v>
      </c>
      <c r="O99" s="12">
        <v>0.53616956999943743</v>
      </c>
      <c r="Q99" s="4"/>
      <c r="R99" s="4"/>
    </row>
    <row r="100" spans="1:18" x14ac:dyDescent="0.3">
      <c r="A100" s="32" t="s">
        <v>25</v>
      </c>
      <c r="B100" s="33" t="s">
        <v>149</v>
      </c>
      <c r="C100" s="9"/>
      <c r="D100" s="12"/>
      <c r="E100" s="12"/>
      <c r="F100" s="12"/>
      <c r="G100" s="12"/>
      <c r="H100" s="12"/>
      <c r="I100" s="12"/>
      <c r="J100" s="12">
        <v>2.5902571830123462E-2</v>
      </c>
      <c r="K100" s="12">
        <v>2.6316894056281858E-2</v>
      </c>
      <c r="L100" s="12">
        <v>2.5808019984890612E-2</v>
      </c>
      <c r="M100" s="12">
        <v>2.4440939397584193E-2</v>
      </c>
      <c r="N100" s="12">
        <v>2.6355980968866217E-2</v>
      </c>
      <c r="O100" s="12">
        <v>2.4391375980973001E-2</v>
      </c>
      <c r="Q100" s="4"/>
      <c r="R100" s="4"/>
    </row>
    <row r="101" spans="1:18" x14ac:dyDescent="0.3">
      <c r="A101" s="32" t="s">
        <v>30</v>
      </c>
      <c r="B101" s="33" t="s">
        <v>150</v>
      </c>
      <c r="C101" s="9"/>
      <c r="D101" s="12"/>
      <c r="E101" s="12"/>
      <c r="F101" s="12"/>
      <c r="G101" s="12"/>
      <c r="H101" s="12"/>
      <c r="I101" s="12"/>
      <c r="J101" s="12">
        <v>0.30334596494665872</v>
      </c>
      <c r="K101" s="12">
        <v>0.35874453723126848</v>
      </c>
      <c r="L101" s="12">
        <v>0.40674227217376574</v>
      </c>
      <c r="M101" s="12">
        <v>0.28700589877679039</v>
      </c>
      <c r="N101" s="12">
        <v>0.31668769297415789</v>
      </c>
      <c r="O101" s="12">
        <v>0.34280956976874483</v>
      </c>
      <c r="Q101" s="4"/>
      <c r="R101" s="4"/>
    </row>
    <row r="102" spans="1:18" x14ac:dyDescent="0.3">
      <c r="A102" s="32" t="s">
        <v>27</v>
      </c>
      <c r="B102" s="33" t="s">
        <v>151</v>
      </c>
      <c r="C102" s="33"/>
      <c r="D102" s="12"/>
      <c r="E102" s="12"/>
      <c r="F102" s="12"/>
      <c r="G102" s="12"/>
      <c r="H102" s="12"/>
      <c r="I102" s="12"/>
      <c r="J102" s="12">
        <v>5.1121571431202696E-2</v>
      </c>
      <c r="K102" s="12">
        <v>4.9170184701253027E-2</v>
      </c>
      <c r="L102" s="12">
        <v>5.3611735662445439E-2</v>
      </c>
      <c r="M102" s="12">
        <v>4.9544567451258736E-2</v>
      </c>
      <c r="N102" s="12">
        <v>5.2745138543293317E-2</v>
      </c>
      <c r="O102" s="12">
        <v>4.2913516316431359E-2</v>
      </c>
      <c r="Q102" s="4"/>
      <c r="R102" s="4"/>
    </row>
    <row r="103" spans="1:18" x14ac:dyDescent="0.3">
      <c r="A103" s="32" t="s">
        <v>31</v>
      </c>
      <c r="B103" s="33" t="s">
        <v>152</v>
      </c>
      <c r="C103" s="33"/>
      <c r="D103" s="12"/>
      <c r="E103" s="12"/>
      <c r="F103" s="12"/>
      <c r="G103" s="12"/>
      <c r="H103" s="12"/>
      <c r="I103" s="12"/>
      <c r="J103" s="12">
        <v>1.6767132184767313E-2</v>
      </c>
      <c r="K103" s="12">
        <v>1.6035804121579331E-2</v>
      </c>
      <c r="L103" s="12">
        <v>1.6548019172248317E-2</v>
      </c>
      <c r="M103" s="12">
        <v>1.6402433459030329E-2</v>
      </c>
      <c r="N103" s="12">
        <v>1.6372906157211028E-2</v>
      </c>
      <c r="O103" s="12">
        <v>1.6857639473334622E-2</v>
      </c>
      <c r="Q103" s="4"/>
      <c r="R103" s="4"/>
    </row>
    <row r="104" spans="1:18" x14ac:dyDescent="0.3">
      <c r="A104" s="32" t="s">
        <v>37</v>
      </c>
      <c r="B104" s="33" t="s">
        <v>153</v>
      </c>
      <c r="C104" s="33"/>
      <c r="D104" s="12"/>
      <c r="E104" s="12"/>
      <c r="F104" s="12"/>
      <c r="G104" s="12"/>
      <c r="H104" s="12"/>
      <c r="I104" s="12"/>
      <c r="J104" s="12">
        <v>4.3768822082373886E-3</v>
      </c>
      <c r="K104" s="12">
        <v>4.2006215572676546E-3</v>
      </c>
      <c r="L104" s="12">
        <v>4.3649498873123676E-3</v>
      </c>
      <c r="M104" s="12">
        <v>3.9971696716560954E-3</v>
      </c>
      <c r="N104" s="12">
        <v>4.021651942380188E-3</v>
      </c>
      <c r="O104" s="12">
        <v>4.2264582692193749E-3</v>
      </c>
      <c r="Q104" s="4"/>
      <c r="R104" s="4"/>
    </row>
    <row r="105" spans="1:18" x14ac:dyDescent="0.3">
      <c r="A105" s="32" t="s">
        <v>39</v>
      </c>
      <c r="B105" s="33" t="s">
        <v>154</v>
      </c>
      <c r="C105" s="33"/>
      <c r="D105" s="12"/>
      <c r="E105" s="12"/>
      <c r="F105" s="12"/>
      <c r="G105" s="12"/>
      <c r="H105" s="12"/>
      <c r="I105" s="12"/>
      <c r="J105" s="12">
        <v>0.1061684106999664</v>
      </c>
      <c r="K105" s="12">
        <v>0.10372582402973407</v>
      </c>
      <c r="L105" s="12">
        <v>0.10328555530277544</v>
      </c>
      <c r="M105" s="12">
        <v>0.1002103773511398</v>
      </c>
      <c r="N105" s="12">
        <v>0.1</v>
      </c>
      <c r="O105" s="12">
        <v>0.1</v>
      </c>
      <c r="Q105" s="4"/>
      <c r="R105" s="4"/>
    </row>
    <row r="106" spans="1:18" x14ac:dyDescent="0.3">
      <c r="A106" s="32" t="s">
        <v>43</v>
      </c>
      <c r="B106" s="33" t="s">
        <v>155</v>
      </c>
      <c r="C106" s="33"/>
      <c r="D106" s="12"/>
      <c r="E106" s="12"/>
      <c r="F106" s="12"/>
      <c r="G106" s="12"/>
      <c r="H106" s="12"/>
      <c r="I106" s="12"/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Q106" s="4"/>
      <c r="R106" s="4"/>
    </row>
    <row r="107" spans="1:18" x14ac:dyDescent="0.3">
      <c r="A107" s="32"/>
      <c r="B107" s="33"/>
      <c r="C107" s="3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Q107" s="4"/>
      <c r="R107" s="4"/>
    </row>
    <row r="108" spans="1:18" x14ac:dyDescent="0.3">
      <c r="A108" s="32"/>
      <c r="B108" s="33"/>
      <c r="C108" s="3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Q108" s="4"/>
      <c r="R108" s="4"/>
    </row>
    <row r="109" spans="1:18" x14ac:dyDescent="0.3">
      <c r="A109" s="32"/>
      <c r="B109" s="33"/>
      <c r="C109" s="3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Q109" s="4"/>
      <c r="R109" s="4"/>
    </row>
    <row r="110" spans="1:18" x14ac:dyDescent="0.3">
      <c r="A110" s="32"/>
      <c r="B110" s="33"/>
      <c r="C110" s="3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Q110" s="4"/>
      <c r="R110" s="4"/>
    </row>
    <row r="111" spans="1:18" x14ac:dyDescent="0.3">
      <c r="A111" s="34" t="s">
        <v>106</v>
      </c>
      <c r="B111" s="33"/>
      <c r="C111" s="41">
        <v>0.54472809170696068</v>
      </c>
      <c r="D111" s="14"/>
      <c r="E111" s="14"/>
      <c r="F111" s="14"/>
      <c r="G111" s="14"/>
      <c r="H111" s="14"/>
      <c r="I111" s="14"/>
      <c r="J111" s="14">
        <v>760178.40181080601</v>
      </c>
      <c r="K111" s="14">
        <v>780526.17494842783</v>
      </c>
      <c r="L111" s="14">
        <v>750628.22890699957</v>
      </c>
      <c r="M111" s="14">
        <v>696092.23127766559</v>
      </c>
      <c r="N111" s="14">
        <v>608749.98432527971</v>
      </c>
      <c r="O111" s="14">
        <v>607213.85110666614</v>
      </c>
      <c r="Q111" s="4">
        <v>4203388.872375845</v>
      </c>
      <c r="R111" s="4"/>
    </row>
    <row r="112" spans="1:18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20" x14ac:dyDescent="0.3">
      <c r="A113" s="34" t="s">
        <v>107</v>
      </c>
      <c r="B113" s="13"/>
      <c r="C113" s="13"/>
      <c r="D113" s="13"/>
      <c r="E113" s="13"/>
      <c r="F113" s="13"/>
      <c r="G113" s="13"/>
      <c r="H113" s="13"/>
      <c r="I113" s="13"/>
      <c r="Q113" s="13"/>
      <c r="R113" s="13"/>
    </row>
    <row r="114" spans="1:20" x14ac:dyDescent="0.3">
      <c r="A114" s="32" t="s">
        <v>16</v>
      </c>
      <c r="B114" s="33" t="s">
        <v>146</v>
      </c>
      <c r="C114" s="33"/>
      <c r="D114" s="14"/>
      <c r="E114" s="14"/>
      <c r="F114" s="14"/>
      <c r="G114" s="14"/>
      <c r="H114" s="14"/>
      <c r="I114" s="14"/>
      <c r="J114" s="4">
        <v>7275.3689950025546</v>
      </c>
      <c r="K114" s="4">
        <v>7965.2419479699238</v>
      </c>
      <c r="L114" s="4">
        <v>8057.5384365361933</v>
      </c>
      <c r="M114" s="4">
        <v>6439.056488475162</v>
      </c>
      <c r="N114" s="4">
        <v>6092.8662591788443</v>
      </c>
      <c r="O114" s="4">
        <v>5678.1396544904082</v>
      </c>
      <c r="Q114" s="14">
        <v>41508.211781653081</v>
      </c>
      <c r="R114" s="14"/>
      <c r="T114" s="13"/>
    </row>
    <row r="115" spans="1:20" x14ac:dyDescent="0.3">
      <c r="A115" s="32" t="s">
        <v>23</v>
      </c>
      <c r="B115" s="33" t="s">
        <v>147</v>
      </c>
      <c r="C115" s="9"/>
      <c r="D115" s="14"/>
      <c r="E115" s="14"/>
      <c r="F115" s="14"/>
      <c r="G115" s="14"/>
      <c r="H115" s="14"/>
      <c r="I115" s="14"/>
      <c r="J115" s="4">
        <v>50569.523030913348</v>
      </c>
      <c r="K115" s="4">
        <v>50813.812421975032</v>
      </c>
      <c r="L115" s="4">
        <v>49347.47014357007</v>
      </c>
      <c r="M115" s="4">
        <v>42826.486389195656</v>
      </c>
      <c r="N115" s="4">
        <v>41110.766964896888</v>
      </c>
      <c r="O115" s="4">
        <v>37436.511673649475</v>
      </c>
      <c r="Q115" s="14">
        <v>272104.57062420045</v>
      </c>
      <c r="R115" s="14"/>
    </row>
    <row r="116" spans="1:20" x14ac:dyDescent="0.3">
      <c r="A116" s="32" t="s">
        <v>24</v>
      </c>
      <c r="B116" s="33" t="s">
        <v>148</v>
      </c>
      <c r="C116" s="9"/>
      <c r="D116" s="14"/>
      <c r="E116" s="14"/>
      <c r="F116" s="14"/>
      <c r="G116" s="14"/>
      <c r="H116" s="14"/>
      <c r="I116" s="14"/>
      <c r="J116" s="4">
        <v>414832.77684412047</v>
      </c>
      <c r="K116" s="4">
        <v>407039.77025939652</v>
      </c>
      <c r="L116" s="4">
        <v>334560.59704395552</v>
      </c>
      <c r="M116" s="4">
        <v>383710.70583141316</v>
      </c>
      <c r="N116" s="4">
        <v>253033.12015212566</v>
      </c>
      <c r="O116" s="4">
        <v>325569.58944556362</v>
      </c>
      <c r="Q116" s="14">
        <v>2118746.5595765747</v>
      </c>
      <c r="R116" s="14"/>
    </row>
    <row r="117" spans="1:20" x14ac:dyDescent="0.3">
      <c r="A117" s="32" t="s">
        <v>25</v>
      </c>
      <c r="B117" s="33" t="s">
        <v>149</v>
      </c>
      <c r="C117" s="9"/>
      <c r="D117" s="14"/>
      <c r="E117" s="14"/>
      <c r="F117" s="14"/>
      <c r="G117" s="14"/>
      <c r="H117" s="14"/>
      <c r="I117" s="14"/>
      <c r="J117" s="4">
        <v>19690.575656612858</v>
      </c>
      <c r="K117" s="4">
        <v>20541.024654272693</v>
      </c>
      <c r="L117" s="4">
        <v>19372.228332854891</v>
      </c>
      <c r="M117" s="4">
        <v>17013.148039786585</v>
      </c>
      <c r="N117" s="4">
        <v>16044.203001674681</v>
      </c>
      <c r="O117" s="4">
        <v>14810.781343197252</v>
      </c>
      <c r="Q117" s="4">
        <v>107471.96102839896</v>
      </c>
      <c r="R117" s="4"/>
    </row>
    <row r="118" spans="1:20" x14ac:dyDescent="0.3">
      <c r="A118" s="32" t="s">
        <v>30</v>
      </c>
      <c r="B118" s="33" t="s">
        <v>150</v>
      </c>
      <c r="C118" s="9"/>
      <c r="D118" s="14"/>
      <c r="E118" s="14"/>
      <c r="F118" s="14"/>
      <c r="G118" s="14"/>
      <c r="H118" s="14"/>
      <c r="I118" s="14"/>
      <c r="J118" s="4">
        <v>230597.05082890781</v>
      </c>
      <c r="K118" s="4">
        <v>280009.50142876583</v>
      </c>
      <c r="L118" s="4">
        <v>305312.23138340254</v>
      </c>
      <c r="M118" s="4">
        <v>199782.57646938786</v>
      </c>
      <c r="N118" s="4">
        <v>192783.62813402762</v>
      </c>
      <c r="O118" s="4">
        <v>208158.71905549889</v>
      </c>
      <c r="Q118" s="4">
        <v>1416643.7072999906</v>
      </c>
      <c r="R118" s="4"/>
    </row>
    <row r="119" spans="1:20" x14ac:dyDescent="0.3">
      <c r="A119" s="32" t="s">
        <v>27</v>
      </c>
      <c r="B119" s="33" t="s">
        <v>151</v>
      </c>
      <c r="C119" s="9"/>
      <c r="D119" s="14"/>
      <c r="E119" s="14"/>
      <c r="F119" s="14"/>
      <c r="G119" s="14"/>
      <c r="H119" s="14"/>
      <c r="I119" s="14"/>
      <c r="J119" s="4">
        <v>38861.514468628622</v>
      </c>
      <c r="K119" s="4">
        <v>38378.616186376727</v>
      </c>
      <c r="L119" s="4">
        <v>40242.482188931644</v>
      </c>
      <c r="M119" s="4">
        <v>34487.588504833497</v>
      </c>
      <c r="N119" s="4">
        <v>32108.602261464515</v>
      </c>
      <c r="O119" s="4">
        <v>26057.681507029039</v>
      </c>
      <c r="Q119" s="4">
        <v>210136.48511726403</v>
      </c>
      <c r="R119" s="4"/>
    </row>
    <row r="120" spans="1:20" x14ac:dyDescent="0.3">
      <c r="A120" s="32" t="s">
        <v>31</v>
      </c>
      <c r="B120" s="33" t="s">
        <v>152</v>
      </c>
      <c r="C120" s="9"/>
      <c r="D120" s="14"/>
      <c r="E120" s="14"/>
      <c r="F120" s="14"/>
      <c r="G120" s="14"/>
      <c r="H120" s="14"/>
      <c r="I120" s="14"/>
      <c r="J120" s="4">
        <v>12746.011747166944</v>
      </c>
      <c r="K120" s="4">
        <v>12516.364853238549</v>
      </c>
      <c r="L120" s="4">
        <v>12421.410323183827</v>
      </c>
      <c r="M120" s="4">
        <v>11417.606504879859</v>
      </c>
      <c r="N120" s="4">
        <v>9967.0063665614889</v>
      </c>
      <c r="O120" s="4">
        <v>10236.192185171267</v>
      </c>
      <c r="Q120" s="4">
        <v>69304.591980201934</v>
      </c>
      <c r="R120" s="4"/>
    </row>
    <row r="121" spans="1:20" x14ac:dyDescent="0.3">
      <c r="A121" s="32" t="s">
        <v>37</v>
      </c>
      <c r="B121" s="33" t="s">
        <v>153</v>
      </c>
      <c r="C121" s="9"/>
      <c r="D121" s="14"/>
      <c r="E121" s="14"/>
      <c r="F121" s="14"/>
      <c r="G121" s="14"/>
      <c r="H121" s="14"/>
      <c r="I121" s="14"/>
      <c r="J121" s="4">
        <v>3327.2113219720495</v>
      </c>
      <c r="K121" s="4">
        <v>3278.6950765000306</v>
      </c>
      <c r="L121" s="4">
        <v>3276.4546031810901</v>
      </c>
      <c r="M121" s="4">
        <v>2782.3987555385052</v>
      </c>
      <c r="N121" s="4">
        <v>2448.1805568856703</v>
      </c>
      <c r="O121" s="4">
        <v>2566.3640021943115</v>
      </c>
      <c r="Q121" s="4">
        <v>17679.304316271657</v>
      </c>
      <c r="R121" s="4"/>
    </row>
    <row r="122" spans="1:20" x14ac:dyDescent="0.3">
      <c r="A122" s="32" t="s">
        <v>39</v>
      </c>
      <c r="B122" s="33" t="s">
        <v>154</v>
      </c>
      <c r="C122" s="9"/>
      <c r="D122" s="14"/>
      <c r="E122" s="14"/>
      <c r="F122" s="14"/>
      <c r="G122" s="14"/>
      <c r="H122" s="14"/>
      <c r="I122" s="14"/>
      <c r="J122" s="4">
        <v>80706.932768693732</v>
      </c>
      <c r="K122" s="4">
        <v>80960.720673302058</v>
      </c>
      <c r="L122" s="4">
        <v>77529.053448598293</v>
      </c>
      <c r="M122" s="4">
        <v>69755.665167531741</v>
      </c>
      <c r="N122" s="4">
        <v>60874.998432527973</v>
      </c>
      <c r="O122" s="4">
        <v>60721.385110666619</v>
      </c>
      <c r="Q122" s="4">
        <v>430548.75560132047</v>
      </c>
      <c r="R122" s="4"/>
    </row>
    <row r="123" spans="1:20" x14ac:dyDescent="0.3">
      <c r="A123" s="32" t="s">
        <v>43</v>
      </c>
      <c r="B123" s="33" t="s">
        <v>155</v>
      </c>
      <c r="C123" s="9"/>
      <c r="D123" s="14"/>
      <c r="E123" s="14"/>
      <c r="F123" s="14"/>
      <c r="G123" s="14"/>
      <c r="H123" s="14"/>
      <c r="I123" s="14"/>
      <c r="J123" s="4"/>
      <c r="K123" s="4"/>
      <c r="L123" s="4"/>
      <c r="M123" s="4"/>
      <c r="N123" s="4"/>
      <c r="O123" s="4"/>
      <c r="Q123" s="4"/>
      <c r="R123" s="4"/>
    </row>
    <row r="124" spans="1:20" x14ac:dyDescent="0.3">
      <c r="A124" s="32"/>
      <c r="B124" s="33"/>
      <c r="C124" s="9"/>
      <c r="D124" s="14"/>
      <c r="E124" s="14"/>
      <c r="F124" s="14"/>
      <c r="G124" s="14"/>
      <c r="H124" s="14"/>
      <c r="I124" s="14"/>
      <c r="J124" s="4"/>
      <c r="K124" s="4"/>
      <c r="L124" s="4"/>
      <c r="M124" s="4"/>
      <c r="N124" s="4"/>
      <c r="O124" s="4"/>
      <c r="Q124" s="4"/>
      <c r="R124" s="4"/>
    </row>
    <row r="125" spans="1:20" x14ac:dyDescent="0.3">
      <c r="A125" s="32"/>
      <c r="B125" s="33"/>
      <c r="C125" s="9"/>
      <c r="D125" s="14"/>
      <c r="E125" s="14"/>
      <c r="F125" s="14"/>
      <c r="G125" s="14"/>
      <c r="H125" s="14"/>
      <c r="I125" s="14"/>
      <c r="J125" s="4"/>
      <c r="K125" s="4"/>
      <c r="L125" s="4"/>
      <c r="M125" s="4"/>
      <c r="N125" s="4"/>
      <c r="O125" s="4"/>
      <c r="Q125" s="4"/>
      <c r="R125" s="4"/>
    </row>
    <row r="126" spans="1:20" x14ac:dyDescent="0.3">
      <c r="A126" s="32"/>
      <c r="B126" s="33"/>
      <c r="C126" s="9"/>
      <c r="D126" s="14"/>
      <c r="E126" s="14"/>
      <c r="F126" s="14"/>
      <c r="G126" s="14"/>
      <c r="H126" s="14"/>
      <c r="I126" s="14"/>
      <c r="J126" s="4"/>
      <c r="K126" s="4"/>
      <c r="L126" s="4"/>
      <c r="M126" s="4"/>
      <c r="N126" s="4"/>
      <c r="O126" s="4"/>
      <c r="Q126" s="4"/>
      <c r="R126" s="4"/>
    </row>
    <row r="127" spans="1:20" x14ac:dyDescent="0.3">
      <c r="A127" s="13"/>
      <c r="B127" s="13"/>
      <c r="D127" s="13"/>
      <c r="E127" s="13"/>
      <c r="F127" s="13"/>
      <c r="G127" s="13"/>
      <c r="H127" s="13"/>
      <c r="I127" s="13"/>
    </row>
    <row r="128" spans="1:20" x14ac:dyDescent="0.3">
      <c r="A128" s="34" t="s">
        <v>108</v>
      </c>
      <c r="B128" s="13"/>
      <c r="D128" s="13"/>
      <c r="E128" s="13"/>
      <c r="F128" s="13"/>
      <c r="G128" s="13"/>
      <c r="H128" s="13"/>
      <c r="I128" s="13"/>
    </row>
    <row r="129" spans="1:15" x14ac:dyDescent="0.3">
      <c r="A129" s="32" t="s">
        <v>16</v>
      </c>
      <c r="B129" s="33" t="s">
        <v>146</v>
      </c>
      <c r="C129" s="9"/>
      <c r="D129" s="12"/>
      <c r="E129" s="12"/>
      <c r="F129" s="12"/>
      <c r="G129" s="12"/>
      <c r="H129" s="12"/>
      <c r="I129" s="12"/>
      <c r="J129" s="71"/>
      <c r="K129" s="71"/>
      <c r="L129" s="71"/>
      <c r="M129" s="71"/>
      <c r="N129" s="71"/>
      <c r="O129" s="71"/>
    </row>
    <row r="130" spans="1:15" x14ac:dyDescent="0.3">
      <c r="A130" s="32" t="s">
        <v>23</v>
      </c>
      <c r="B130" s="33" t="s">
        <v>147</v>
      </c>
      <c r="C130" s="9"/>
      <c r="D130" s="12"/>
      <c r="E130" s="12"/>
      <c r="F130" s="12"/>
      <c r="G130" s="12"/>
      <c r="H130" s="12"/>
      <c r="I130" s="12"/>
      <c r="J130" s="71"/>
      <c r="K130" s="71"/>
      <c r="L130" s="71"/>
      <c r="M130" s="71"/>
      <c r="N130" s="71"/>
      <c r="O130" s="71"/>
    </row>
    <row r="131" spans="1:15" x14ac:dyDescent="0.3">
      <c r="A131" s="32" t="s">
        <v>24</v>
      </c>
      <c r="B131" s="33" t="s">
        <v>148</v>
      </c>
      <c r="C131" s="9"/>
      <c r="D131" s="12"/>
      <c r="E131" s="12"/>
      <c r="F131" s="12"/>
      <c r="G131" s="12"/>
      <c r="H131" s="12"/>
      <c r="I131" s="12"/>
      <c r="J131" s="71"/>
      <c r="K131" s="71"/>
      <c r="L131" s="71"/>
      <c r="M131" s="71"/>
      <c r="N131" s="71"/>
      <c r="O131" s="71"/>
    </row>
    <row r="132" spans="1:15" x14ac:dyDescent="0.3">
      <c r="A132" s="32" t="s">
        <v>25</v>
      </c>
      <c r="B132" s="33" t="s">
        <v>149</v>
      </c>
      <c r="C132" s="9"/>
      <c r="D132" s="12"/>
      <c r="E132" s="12"/>
      <c r="F132" s="12"/>
      <c r="G132" s="12"/>
      <c r="H132" s="12"/>
      <c r="I132" s="12"/>
      <c r="J132" s="71"/>
      <c r="K132" s="71"/>
      <c r="L132" s="71"/>
      <c r="M132" s="71"/>
      <c r="N132" s="71"/>
      <c r="O132" s="71"/>
    </row>
    <row r="133" spans="1:15" x14ac:dyDescent="0.3">
      <c r="A133" s="32" t="s">
        <v>30</v>
      </c>
      <c r="B133" s="33" t="s">
        <v>150</v>
      </c>
      <c r="C133" s="9"/>
      <c r="D133" s="12"/>
      <c r="E133" s="12"/>
      <c r="F133" s="12"/>
      <c r="G133" s="12"/>
      <c r="H133" s="12"/>
      <c r="I133" s="12"/>
      <c r="J133" s="71"/>
      <c r="K133" s="71"/>
      <c r="L133" s="71"/>
      <c r="M133" s="71"/>
      <c r="N133" s="71"/>
      <c r="O133" s="71"/>
    </row>
    <row r="134" spans="1:15" x14ac:dyDescent="0.3">
      <c r="A134" s="32" t="s">
        <v>27</v>
      </c>
      <c r="B134" s="33" t="s">
        <v>151</v>
      </c>
      <c r="C134" s="9"/>
      <c r="D134" s="12"/>
      <c r="E134" s="12"/>
      <c r="F134" s="12"/>
      <c r="G134" s="12"/>
      <c r="H134" s="12"/>
      <c r="I134" s="12"/>
      <c r="J134" s="71"/>
      <c r="K134" s="71"/>
      <c r="L134" s="71"/>
      <c r="M134" s="71"/>
      <c r="N134" s="71"/>
      <c r="O134" s="71"/>
    </row>
    <row r="135" spans="1:15" x14ac:dyDescent="0.3">
      <c r="A135" s="32" t="s">
        <v>31</v>
      </c>
      <c r="B135" s="33" t="s">
        <v>152</v>
      </c>
      <c r="C135" s="9"/>
      <c r="D135" s="12"/>
      <c r="E135" s="12"/>
      <c r="F135" s="12"/>
      <c r="G135" s="12"/>
      <c r="H135" s="12"/>
      <c r="I135" s="12"/>
      <c r="J135" s="71"/>
      <c r="K135" s="71"/>
      <c r="L135" s="71"/>
      <c r="M135" s="71"/>
      <c r="N135" s="71"/>
      <c r="O135" s="71"/>
    </row>
    <row r="136" spans="1:15" x14ac:dyDescent="0.3">
      <c r="A136" s="32" t="s">
        <v>37</v>
      </c>
      <c r="B136" s="33" t="s">
        <v>153</v>
      </c>
      <c r="C136" s="9"/>
      <c r="D136" s="12"/>
      <c r="E136" s="12"/>
      <c r="F136" s="12"/>
      <c r="G136" s="12"/>
      <c r="H136" s="12"/>
      <c r="I136" s="12"/>
      <c r="J136" s="71"/>
      <c r="K136" s="71"/>
      <c r="L136" s="71"/>
      <c r="M136" s="71"/>
      <c r="N136" s="71"/>
      <c r="O136" s="71"/>
    </row>
    <row r="137" spans="1:15" x14ac:dyDescent="0.3">
      <c r="A137" s="32" t="s">
        <v>39</v>
      </c>
      <c r="B137" s="33" t="s">
        <v>154</v>
      </c>
      <c r="C137" s="9"/>
      <c r="D137" s="12"/>
      <c r="E137" s="12"/>
      <c r="F137" s="12"/>
      <c r="G137" s="12"/>
      <c r="H137" s="12"/>
      <c r="I137" s="12"/>
      <c r="J137" s="71"/>
      <c r="K137" s="71"/>
      <c r="L137" s="71"/>
      <c r="M137" s="71"/>
      <c r="N137" s="71"/>
      <c r="O137" s="71"/>
    </row>
    <row r="138" spans="1:15" x14ac:dyDescent="0.3">
      <c r="A138" s="32" t="s">
        <v>43</v>
      </c>
      <c r="B138" s="33" t="s">
        <v>155</v>
      </c>
      <c r="C138" s="9"/>
      <c r="D138" s="12"/>
      <c r="E138" s="12"/>
      <c r="F138" s="12"/>
      <c r="G138" s="12"/>
      <c r="H138" s="12"/>
      <c r="I138" s="12"/>
      <c r="J138" s="71"/>
      <c r="K138" s="71"/>
      <c r="L138" s="71"/>
      <c r="M138" s="71"/>
      <c r="N138" s="71"/>
      <c r="O138" s="71"/>
    </row>
    <row r="139" spans="1:15" x14ac:dyDescent="0.3">
      <c r="A139" s="32"/>
      <c r="B139" s="33"/>
      <c r="C139" s="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x14ac:dyDescent="0.3">
      <c r="A140" s="32"/>
      <c r="B140" s="33"/>
      <c r="C140" s="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x14ac:dyDescent="0.3">
      <c r="A141" s="32"/>
      <c r="B141" s="33"/>
      <c r="C141" s="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x14ac:dyDescent="0.3">
      <c r="A142" s="13"/>
      <c r="B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3">
      <c r="A143" s="34" t="s">
        <v>109</v>
      </c>
      <c r="B143" s="13"/>
      <c r="D143" s="13"/>
      <c r="E143" s="13"/>
      <c r="F143" s="13"/>
      <c r="G143" s="13"/>
      <c r="H143" s="13"/>
      <c r="I143" s="13"/>
    </row>
    <row r="144" spans="1:15" x14ac:dyDescent="0.3">
      <c r="A144" s="32" t="s">
        <v>16</v>
      </c>
      <c r="B144" s="33" t="s">
        <v>146</v>
      </c>
      <c r="C144" s="9"/>
      <c r="D144" s="26"/>
      <c r="E144" s="26"/>
      <c r="F144" s="26"/>
      <c r="G144" s="26"/>
      <c r="H144" s="26"/>
      <c r="I144" s="26"/>
      <c r="J144" s="72"/>
      <c r="K144" s="72"/>
      <c r="L144" s="72"/>
      <c r="M144" s="72"/>
      <c r="N144" s="72"/>
      <c r="O144" s="72"/>
    </row>
    <row r="145" spans="1:19" x14ac:dyDescent="0.3">
      <c r="A145" s="32" t="s">
        <v>23</v>
      </c>
      <c r="B145" s="33" t="s">
        <v>147</v>
      </c>
      <c r="C145" s="9"/>
      <c r="D145" s="26"/>
      <c r="E145" s="26"/>
      <c r="F145" s="26"/>
      <c r="G145" s="26"/>
      <c r="H145" s="26"/>
      <c r="I145" s="26"/>
      <c r="J145" s="72"/>
      <c r="K145" s="72"/>
      <c r="L145" s="72"/>
      <c r="M145" s="72"/>
      <c r="N145" s="72"/>
      <c r="O145" s="72"/>
    </row>
    <row r="146" spans="1:19" x14ac:dyDescent="0.3">
      <c r="A146" s="32" t="s">
        <v>24</v>
      </c>
      <c r="B146" s="33" t="s">
        <v>148</v>
      </c>
      <c r="C146" s="9"/>
      <c r="D146" s="26"/>
      <c r="E146" s="26"/>
      <c r="F146" s="26"/>
      <c r="G146" s="26"/>
      <c r="H146" s="26"/>
      <c r="I146" s="26"/>
      <c r="J146" s="72"/>
      <c r="K146" s="72"/>
      <c r="L146" s="72"/>
      <c r="M146" s="72"/>
      <c r="N146" s="72"/>
      <c r="O146" s="72"/>
    </row>
    <row r="147" spans="1:19" x14ac:dyDescent="0.3">
      <c r="A147" s="32" t="s">
        <v>25</v>
      </c>
      <c r="B147" s="33" t="s">
        <v>149</v>
      </c>
      <c r="C147" s="9"/>
      <c r="D147" s="26"/>
      <c r="E147" s="26"/>
      <c r="F147" s="26"/>
      <c r="G147" s="26"/>
      <c r="H147" s="26"/>
      <c r="I147" s="26"/>
      <c r="J147" s="72"/>
      <c r="K147" s="72"/>
      <c r="L147" s="72"/>
      <c r="M147" s="72"/>
      <c r="N147" s="72"/>
      <c r="O147" s="72"/>
    </row>
    <row r="148" spans="1:19" x14ac:dyDescent="0.3">
      <c r="A148" s="32" t="s">
        <v>30</v>
      </c>
      <c r="B148" s="33" t="s">
        <v>150</v>
      </c>
      <c r="C148" s="9"/>
      <c r="D148" s="26"/>
      <c r="E148" s="26"/>
      <c r="F148" s="26"/>
      <c r="G148" s="26"/>
      <c r="H148" s="26"/>
      <c r="I148" s="26"/>
      <c r="J148" s="72"/>
      <c r="K148" s="72"/>
      <c r="L148" s="72"/>
      <c r="M148" s="72"/>
      <c r="N148" s="72"/>
      <c r="O148" s="72"/>
    </row>
    <row r="149" spans="1:19" x14ac:dyDescent="0.3">
      <c r="A149" s="32" t="s">
        <v>27</v>
      </c>
      <c r="B149" s="33" t="s">
        <v>151</v>
      </c>
      <c r="C149" s="9"/>
      <c r="D149" s="26"/>
      <c r="E149" s="26"/>
      <c r="F149" s="26"/>
      <c r="G149" s="26"/>
      <c r="H149" s="26"/>
      <c r="I149" s="26"/>
      <c r="J149" s="72"/>
      <c r="K149" s="72"/>
      <c r="L149" s="72"/>
      <c r="M149" s="72"/>
      <c r="N149" s="72"/>
      <c r="O149" s="72"/>
    </row>
    <row r="150" spans="1:19" x14ac:dyDescent="0.3">
      <c r="A150" s="32" t="s">
        <v>31</v>
      </c>
      <c r="B150" s="33" t="s">
        <v>152</v>
      </c>
      <c r="C150" s="9"/>
      <c r="D150" s="26"/>
      <c r="E150" s="26"/>
      <c r="F150" s="26"/>
      <c r="G150" s="26"/>
      <c r="H150" s="26"/>
      <c r="I150" s="26"/>
      <c r="J150" s="72"/>
      <c r="K150" s="72"/>
      <c r="L150" s="72"/>
      <c r="M150" s="72"/>
      <c r="N150" s="72"/>
      <c r="O150" s="72"/>
    </row>
    <row r="151" spans="1:19" x14ac:dyDescent="0.3">
      <c r="A151" s="32" t="s">
        <v>37</v>
      </c>
      <c r="B151" s="33" t="s">
        <v>153</v>
      </c>
      <c r="C151" s="9"/>
      <c r="D151" s="26"/>
      <c r="E151" s="26"/>
      <c r="F151" s="26"/>
      <c r="G151" s="26"/>
      <c r="H151" s="26"/>
      <c r="I151" s="26"/>
      <c r="J151" s="72"/>
      <c r="K151" s="72"/>
      <c r="L151" s="72"/>
      <c r="M151" s="72"/>
      <c r="N151" s="72"/>
      <c r="O151" s="72"/>
    </row>
    <row r="152" spans="1:19" x14ac:dyDescent="0.3">
      <c r="A152" s="32" t="s">
        <v>39</v>
      </c>
      <c r="B152" s="33" t="s">
        <v>154</v>
      </c>
      <c r="C152" s="9"/>
      <c r="D152" s="26"/>
      <c r="E152" s="26"/>
      <c r="F152" s="26"/>
      <c r="G152" s="26"/>
      <c r="H152" s="26"/>
      <c r="I152" s="26"/>
      <c r="J152" s="72"/>
      <c r="K152" s="72"/>
      <c r="L152" s="72"/>
      <c r="M152" s="72"/>
      <c r="N152" s="72"/>
      <c r="O152" s="72"/>
    </row>
    <row r="153" spans="1:19" x14ac:dyDescent="0.3">
      <c r="A153" s="32" t="s">
        <v>43</v>
      </c>
      <c r="B153" s="33" t="s">
        <v>155</v>
      </c>
      <c r="C153" s="9"/>
      <c r="D153" s="26"/>
      <c r="E153" s="26"/>
      <c r="F153" s="26"/>
      <c r="G153" s="26"/>
      <c r="H153" s="26"/>
      <c r="I153" s="26"/>
      <c r="J153" s="72"/>
      <c r="K153" s="72"/>
      <c r="L153" s="72"/>
      <c r="M153" s="72"/>
      <c r="N153" s="72"/>
      <c r="O153" s="72"/>
    </row>
    <row r="154" spans="1:19" x14ac:dyDescent="0.3">
      <c r="A154" s="32"/>
      <c r="B154" s="33"/>
      <c r="C154" s="9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9" x14ac:dyDescent="0.3">
      <c r="A155" s="32"/>
      <c r="B155" s="33"/>
      <c r="C155" s="9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9" x14ac:dyDescent="0.3">
      <c r="A156" s="32"/>
      <c r="B156" s="33"/>
      <c r="C156" s="9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9" x14ac:dyDescent="0.3">
      <c r="A157" s="13"/>
      <c r="B157" s="13"/>
      <c r="D157" s="13"/>
      <c r="E157" s="13"/>
      <c r="F157" s="13"/>
      <c r="G157" s="13"/>
      <c r="H157" s="13"/>
      <c r="I157" s="13"/>
    </row>
    <row r="158" spans="1:19" x14ac:dyDescent="0.3">
      <c r="A158" s="34" t="s">
        <v>110</v>
      </c>
      <c r="B158" s="13"/>
      <c r="D158" s="13"/>
      <c r="E158" s="13"/>
      <c r="F158" s="13"/>
      <c r="G158" s="13"/>
      <c r="H158" s="13"/>
      <c r="I158" s="13"/>
    </row>
    <row r="159" spans="1:19" x14ac:dyDescent="0.3">
      <c r="A159" s="32" t="s">
        <v>16</v>
      </c>
      <c r="B159" s="33" t="s">
        <v>146</v>
      </c>
      <c r="C159" s="9"/>
      <c r="D159" s="11"/>
      <c r="E159" s="11"/>
      <c r="F159" s="11"/>
      <c r="G159" s="11"/>
      <c r="H159" s="11"/>
      <c r="I159" s="11"/>
      <c r="J159" s="71"/>
      <c r="K159" s="71"/>
      <c r="L159" s="71"/>
      <c r="M159" s="71"/>
      <c r="N159" s="71"/>
      <c r="O159" s="71"/>
    </row>
    <row r="160" spans="1:19" x14ac:dyDescent="0.3">
      <c r="A160" s="32" t="s">
        <v>23</v>
      </c>
      <c r="B160" s="33" t="s">
        <v>147</v>
      </c>
      <c r="C160" s="9"/>
      <c r="D160" s="12"/>
      <c r="E160" s="12"/>
      <c r="F160" s="12"/>
      <c r="G160" s="12"/>
      <c r="H160" s="12"/>
      <c r="I160" s="12"/>
      <c r="J160" s="71"/>
      <c r="K160" s="71"/>
      <c r="L160" s="71"/>
      <c r="M160" s="71"/>
      <c r="N160" s="71"/>
      <c r="O160" s="71"/>
      <c r="S160" s="18" t="s">
        <v>141</v>
      </c>
    </row>
    <row r="161" spans="1:19" x14ac:dyDescent="0.3">
      <c r="A161" s="32" t="s">
        <v>24</v>
      </c>
      <c r="B161" s="33" t="s">
        <v>148</v>
      </c>
      <c r="C161" s="9"/>
      <c r="D161" s="12"/>
      <c r="E161" s="12"/>
      <c r="F161" s="12"/>
      <c r="G161" s="12"/>
      <c r="H161" s="12"/>
      <c r="I161" s="12"/>
      <c r="J161" s="71"/>
      <c r="K161" s="71"/>
      <c r="L161" s="71"/>
      <c r="M161" s="71"/>
      <c r="N161" s="71"/>
      <c r="O161" s="71"/>
      <c r="S161" s="18" t="s">
        <v>141</v>
      </c>
    </row>
    <row r="162" spans="1:19" x14ac:dyDescent="0.3">
      <c r="A162" s="32" t="s">
        <v>25</v>
      </c>
      <c r="B162" s="33" t="s">
        <v>149</v>
      </c>
      <c r="C162" s="9"/>
      <c r="D162" s="12"/>
      <c r="E162" s="12"/>
      <c r="F162" s="12"/>
      <c r="G162" s="12"/>
      <c r="H162" s="12"/>
      <c r="I162" s="12"/>
      <c r="J162" s="71"/>
      <c r="K162" s="71"/>
      <c r="L162" s="71"/>
      <c r="M162" s="71"/>
      <c r="N162" s="71"/>
      <c r="O162" s="71"/>
      <c r="S162" s="18" t="s">
        <v>141</v>
      </c>
    </row>
    <row r="163" spans="1:19" x14ac:dyDescent="0.3">
      <c r="A163" s="32" t="s">
        <v>30</v>
      </c>
      <c r="B163" s="33" t="s">
        <v>150</v>
      </c>
      <c r="C163" s="9"/>
      <c r="D163" s="12"/>
      <c r="E163" s="12"/>
      <c r="F163" s="12"/>
      <c r="G163" s="12"/>
      <c r="H163" s="12"/>
      <c r="I163" s="12"/>
      <c r="J163" s="71"/>
      <c r="K163" s="71"/>
      <c r="L163" s="71"/>
      <c r="M163" s="71"/>
      <c r="N163" s="71"/>
      <c r="O163" s="71"/>
      <c r="S163" s="18" t="s">
        <v>141</v>
      </c>
    </row>
    <row r="164" spans="1:19" x14ac:dyDescent="0.3">
      <c r="A164" s="32" t="s">
        <v>27</v>
      </c>
      <c r="B164" s="33" t="s">
        <v>151</v>
      </c>
      <c r="C164" s="9"/>
      <c r="D164" s="12"/>
      <c r="E164" s="12"/>
      <c r="F164" s="12"/>
      <c r="G164" s="12"/>
      <c r="H164" s="12"/>
      <c r="I164" s="12"/>
      <c r="J164" s="71"/>
      <c r="K164" s="71"/>
      <c r="L164" s="71"/>
      <c r="M164" s="71"/>
      <c r="N164" s="71"/>
      <c r="O164" s="71"/>
      <c r="S164" s="18" t="s">
        <v>141</v>
      </c>
    </row>
    <row r="165" spans="1:19" x14ac:dyDescent="0.3">
      <c r="A165" s="32" t="s">
        <v>31</v>
      </c>
      <c r="B165" s="33" t="s">
        <v>152</v>
      </c>
      <c r="C165" s="9"/>
      <c r="D165" s="12"/>
      <c r="E165" s="12"/>
      <c r="F165" s="12"/>
      <c r="G165" s="12"/>
      <c r="H165" s="12"/>
      <c r="I165" s="12"/>
      <c r="J165" s="71"/>
      <c r="K165" s="71"/>
      <c r="L165" s="71"/>
      <c r="M165" s="71"/>
      <c r="N165" s="71"/>
      <c r="O165" s="71"/>
      <c r="S165" s="18" t="s">
        <v>141</v>
      </c>
    </row>
    <row r="166" spans="1:19" x14ac:dyDescent="0.3">
      <c r="A166" s="32" t="s">
        <v>37</v>
      </c>
      <c r="B166" s="33" t="s">
        <v>153</v>
      </c>
      <c r="C166" s="9"/>
      <c r="D166" s="12"/>
      <c r="E166" s="12"/>
      <c r="F166" s="12"/>
      <c r="G166" s="12"/>
      <c r="H166" s="12"/>
      <c r="I166" s="12"/>
      <c r="J166" s="71"/>
      <c r="K166" s="71"/>
      <c r="L166" s="71"/>
      <c r="M166" s="71"/>
      <c r="N166" s="71"/>
      <c r="O166" s="71"/>
    </row>
    <row r="167" spans="1:19" x14ac:dyDescent="0.3">
      <c r="A167" s="32" t="s">
        <v>39</v>
      </c>
      <c r="B167" s="33" t="s">
        <v>154</v>
      </c>
      <c r="C167" s="9"/>
      <c r="D167" s="12"/>
      <c r="E167" s="12"/>
      <c r="F167" s="12"/>
      <c r="G167" s="12"/>
      <c r="H167" s="12"/>
      <c r="I167" s="12"/>
      <c r="J167" s="71"/>
      <c r="K167" s="71"/>
      <c r="L167" s="71"/>
      <c r="M167" s="71"/>
      <c r="N167" s="71"/>
      <c r="O167" s="71"/>
      <c r="S167" s="18" t="s">
        <v>141</v>
      </c>
    </row>
    <row r="168" spans="1:19" x14ac:dyDescent="0.3">
      <c r="A168" s="32" t="s">
        <v>43</v>
      </c>
      <c r="B168" s="33" t="s">
        <v>155</v>
      </c>
      <c r="C168" s="9"/>
      <c r="D168" s="12"/>
      <c r="E168" s="12"/>
      <c r="F168" s="12"/>
      <c r="G168" s="12"/>
      <c r="H168" s="12"/>
      <c r="I168" s="12"/>
      <c r="J168" s="71"/>
      <c r="K168" s="71"/>
      <c r="L168" s="71"/>
      <c r="M168" s="71"/>
      <c r="N168" s="71"/>
      <c r="O168" s="71"/>
    </row>
    <row r="169" spans="1:19" x14ac:dyDescent="0.3">
      <c r="A169" s="32"/>
      <c r="B169" s="33"/>
      <c r="C169" s="9"/>
      <c r="D169" s="12"/>
      <c r="E169" s="12"/>
      <c r="F169" s="12"/>
      <c r="G169" s="12"/>
      <c r="H169" s="12"/>
      <c r="I169" s="12"/>
      <c r="J169" s="11"/>
      <c r="K169" s="11"/>
      <c r="L169" s="11"/>
      <c r="M169" s="11"/>
      <c r="N169" s="11"/>
      <c r="O169" s="11"/>
    </row>
    <row r="170" spans="1:19" x14ac:dyDescent="0.3">
      <c r="A170" s="32"/>
      <c r="B170" s="33"/>
      <c r="C170" s="9"/>
      <c r="D170" s="12"/>
      <c r="E170" s="12"/>
      <c r="F170" s="12"/>
      <c r="G170" s="12"/>
      <c r="H170" s="12"/>
      <c r="I170" s="12"/>
      <c r="J170" s="11"/>
      <c r="K170" s="11"/>
      <c r="L170" s="11"/>
      <c r="M170" s="11"/>
      <c r="N170" s="11"/>
      <c r="O170" s="11"/>
    </row>
    <row r="171" spans="1:19" x14ac:dyDescent="0.3">
      <c r="A171" s="32"/>
      <c r="B171" s="33"/>
      <c r="C171" s="9"/>
      <c r="D171" s="12"/>
      <c r="E171" s="12"/>
      <c r="F171" s="12"/>
      <c r="G171" s="12"/>
      <c r="H171" s="12"/>
      <c r="I171" s="12"/>
      <c r="J171" s="11"/>
      <c r="K171" s="11"/>
      <c r="L171" s="11"/>
      <c r="M171" s="11"/>
      <c r="N171" s="11"/>
      <c r="O171" s="11"/>
    </row>
    <row r="172" spans="1:19" x14ac:dyDescent="0.3">
      <c r="A172" s="13"/>
      <c r="B172" s="13"/>
    </row>
    <row r="173" spans="1:19" x14ac:dyDescent="0.3">
      <c r="A173" s="34" t="s">
        <v>111</v>
      </c>
      <c r="B173" s="13"/>
    </row>
    <row r="174" spans="1:19" x14ac:dyDescent="0.3">
      <c r="A174" s="32" t="s">
        <v>16</v>
      </c>
      <c r="B174" s="33" t="s">
        <v>146</v>
      </c>
      <c r="C174" s="9"/>
      <c r="D174" s="14"/>
      <c r="E174" s="14"/>
      <c r="F174" s="14"/>
      <c r="G174" s="14"/>
      <c r="H174" s="14"/>
      <c r="I174" s="14"/>
      <c r="J174" s="70"/>
      <c r="K174" s="70"/>
      <c r="L174" s="70"/>
      <c r="M174" s="70"/>
      <c r="N174" s="70"/>
      <c r="O174" s="70"/>
      <c r="Q174" s="14"/>
      <c r="R174" s="14"/>
    </row>
    <row r="175" spans="1:19" x14ac:dyDescent="0.3">
      <c r="A175" s="32" t="s">
        <v>23</v>
      </c>
      <c r="B175" s="33" t="s">
        <v>147</v>
      </c>
      <c r="C175" s="9"/>
      <c r="D175" s="14"/>
      <c r="E175" s="14"/>
      <c r="F175" s="14"/>
      <c r="G175" s="14"/>
      <c r="H175" s="14"/>
      <c r="I175" s="14"/>
      <c r="J175" s="70"/>
      <c r="K175" s="70"/>
      <c r="L175" s="70"/>
      <c r="M175" s="70"/>
      <c r="N175" s="70"/>
      <c r="O175" s="70"/>
      <c r="Q175" s="14"/>
      <c r="R175" s="14"/>
    </row>
    <row r="176" spans="1:19" x14ac:dyDescent="0.3">
      <c r="A176" s="32" t="s">
        <v>24</v>
      </c>
      <c r="B176" s="33" t="s">
        <v>148</v>
      </c>
      <c r="C176" s="9"/>
      <c r="D176" s="14"/>
      <c r="E176" s="14"/>
      <c r="F176" s="14"/>
      <c r="G176" s="14"/>
      <c r="H176" s="14"/>
      <c r="I176" s="14"/>
      <c r="J176" s="70"/>
      <c r="K176" s="70"/>
      <c r="L176" s="70"/>
      <c r="M176" s="70"/>
      <c r="N176" s="70"/>
      <c r="O176" s="70"/>
      <c r="Q176" s="14"/>
      <c r="R176" s="14"/>
    </row>
    <row r="177" spans="1:19" x14ac:dyDescent="0.3">
      <c r="A177" s="32" t="s">
        <v>25</v>
      </c>
      <c r="B177" s="33" t="s">
        <v>149</v>
      </c>
      <c r="C177" s="9"/>
      <c r="D177" s="14"/>
      <c r="E177" s="14"/>
      <c r="F177" s="14"/>
      <c r="G177" s="14"/>
      <c r="H177" s="14"/>
      <c r="I177" s="14"/>
      <c r="J177" s="70"/>
      <c r="K177" s="70"/>
      <c r="L177" s="70"/>
      <c r="M177" s="70"/>
      <c r="N177" s="70"/>
      <c r="O177" s="70"/>
      <c r="Q177" s="14"/>
      <c r="R177" s="14"/>
    </row>
    <row r="178" spans="1:19" x14ac:dyDescent="0.3">
      <c r="A178" s="32" t="s">
        <v>30</v>
      </c>
      <c r="B178" s="33" t="s">
        <v>150</v>
      </c>
      <c r="C178" s="9"/>
      <c r="D178" s="14"/>
      <c r="E178" s="14"/>
      <c r="F178" s="14"/>
      <c r="G178" s="14"/>
      <c r="H178" s="14"/>
      <c r="I178" s="14"/>
      <c r="J178" s="70"/>
      <c r="K178" s="70"/>
      <c r="L178" s="70"/>
      <c r="M178" s="70"/>
      <c r="N178" s="70"/>
      <c r="O178" s="70"/>
      <c r="Q178" s="14"/>
      <c r="R178" s="14"/>
    </row>
    <row r="179" spans="1:19" x14ac:dyDescent="0.3">
      <c r="A179" s="32" t="s">
        <v>27</v>
      </c>
      <c r="B179" s="33" t="s">
        <v>151</v>
      </c>
      <c r="C179" s="9"/>
      <c r="D179" s="14"/>
      <c r="E179" s="14"/>
      <c r="F179" s="14"/>
      <c r="G179" s="14"/>
      <c r="H179" s="14"/>
      <c r="I179" s="14"/>
      <c r="J179" s="70"/>
      <c r="K179" s="70"/>
      <c r="L179" s="70"/>
      <c r="M179" s="70"/>
      <c r="N179" s="70"/>
      <c r="O179" s="70"/>
      <c r="Q179" s="14"/>
      <c r="R179" s="14"/>
    </row>
    <row r="180" spans="1:19" x14ac:dyDescent="0.3">
      <c r="A180" s="32" t="s">
        <v>31</v>
      </c>
      <c r="B180" s="33" t="s">
        <v>152</v>
      </c>
      <c r="C180" s="9"/>
      <c r="D180" s="14"/>
      <c r="E180" s="14"/>
      <c r="F180" s="14"/>
      <c r="G180" s="14"/>
      <c r="H180" s="14"/>
      <c r="I180" s="14"/>
      <c r="J180" s="70"/>
      <c r="K180" s="70"/>
      <c r="L180" s="70"/>
      <c r="M180" s="70"/>
      <c r="N180" s="70"/>
      <c r="O180" s="70"/>
      <c r="Q180" s="14"/>
      <c r="R180" s="14"/>
    </row>
    <row r="181" spans="1:19" x14ac:dyDescent="0.3">
      <c r="A181" s="32" t="s">
        <v>37</v>
      </c>
      <c r="B181" s="33" t="s">
        <v>153</v>
      </c>
      <c r="C181" s="9"/>
      <c r="D181" s="14"/>
      <c r="E181" s="14"/>
      <c r="F181" s="14"/>
      <c r="G181" s="14"/>
      <c r="H181" s="14"/>
      <c r="I181" s="14"/>
      <c r="J181" s="70"/>
      <c r="K181" s="70"/>
      <c r="L181" s="70"/>
      <c r="M181" s="70"/>
      <c r="N181" s="70"/>
      <c r="O181" s="70"/>
      <c r="Q181" s="14"/>
      <c r="R181" s="14"/>
    </row>
    <row r="182" spans="1:19" x14ac:dyDescent="0.3">
      <c r="A182" s="32" t="s">
        <v>39</v>
      </c>
      <c r="B182" s="33" t="s">
        <v>154</v>
      </c>
      <c r="C182" s="9"/>
      <c r="D182" s="14"/>
      <c r="E182" s="14"/>
      <c r="F182" s="14"/>
      <c r="G182" s="14"/>
      <c r="H182" s="14"/>
      <c r="I182" s="14"/>
      <c r="J182" s="70"/>
      <c r="K182" s="70"/>
      <c r="L182" s="70"/>
      <c r="M182" s="70"/>
      <c r="N182" s="70"/>
      <c r="O182" s="70"/>
      <c r="Q182" s="14"/>
      <c r="R182" s="14"/>
    </row>
    <row r="183" spans="1:19" x14ac:dyDescent="0.3">
      <c r="A183" s="32" t="s">
        <v>43</v>
      </c>
      <c r="B183" s="33" t="s">
        <v>155</v>
      </c>
      <c r="C183" s="9"/>
      <c r="D183" s="14"/>
      <c r="E183" s="14"/>
      <c r="F183" s="14"/>
      <c r="G183" s="14"/>
      <c r="H183" s="14"/>
      <c r="I183" s="14"/>
      <c r="J183" s="70"/>
      <c r="K183" s="70"/>
      <c r="L183" s="70"/>
      <c r="M183" s="70"/>
      <c r="N183" s="70"/>
      <c r="O183" s="70"/>
      <c r="Q183" s="14"/>
      <c r="R183" s="14"/>
    </row>
    <row r="184" spans="1:19" x14ac:dyDescent="0.3">
      <c r="A184" s="32"/>
      <c r="B184" s="33"/>
      <c r="C184" s="3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Q184" s="14"/>
      <c r="R184" s="14"/>
    </row>
    <row r="185" spans="1:19" x14ac:dyDescent="0.3">
      <c r="A185" s="32"/>
      <c r="B185" s="33"/>
      <c r="C185" s="3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Q185" s="14"/>
      <c r="R185" s="14"/>
    </row>
    <row r="186" spans="1:19" x14ac:dyDescent="0.3">
      <c r="A186" s="32"/>
      <c r="B186" s="33"/>
      <c r="C186" s="33"/>
      <c r="D186" s="36"/>
      <c r="E186" s="36"/>
      <c r="F186" s="36"/>
      <c r="G186" s="36"/>
      <c r="H186" s="36"/>
      <c r="I186" s="36"/>
      <c r="J186" s="14"/>
      <c r="K186" s="14"/>
      <c r="L186" s="14"/>
      <c r="M186" s="14"/>
      <c r="N186" s="14"/>
      <c r="O186" s="14"/>
      <c r="Q186" s="36"/>
      <c r="R186" s="36"/>
    </row>
    <row r="187" spans="1:19" x14ac:dyDescent="0.3">
      <c r="A187" s="13"/>
      <c r="B187" s="13"/>
      <c r="C187" s="13"/>
      <c r="D187" s="24"/>
      <c r="E187" s="24"/>
      <c r="F187" s="24"/>
      <c r="G187" s="24"/>
      <c r="H187" s="24"/>
      <c r="I187" s="24"/>
      <c r="J187" s="13"/>
      <c r="K187" s="13"/>
      <c r="L187" s="13"/>
      <c r="M187" s="13"/>
      <c r="N187" s="13"/>
      <c r="O187" s="13"/>
      <c r="Q187" s="24"/>
      <c r="R187" s="24"/>
    </row>
    <row r="188" spans="1:19" s="5" customFormat="1" x14ac:dyDescent="0.3">
      <c r="A188" s="56" t="s">
        <v>112</v>
      </c>
      <c r="B188" s="28"/>
      <c r="C188" s="28"/>
      <c r="D188" s="37"/>
      <c r="E188" s="37"/>
      <c r="F188" s="37"/>
      <c r="G188" s="37"/>
      <c r="H188" s="37"/>
      <c r="I188" s="37"/>
      <c r="J188" s="35">
        <v>130878.81615510344</v>
      </c>
      <c r="K188" s="35">
        <v>136941.88629460483</v>
      </c>
      <c r="L188" s="35">
        <v>131788.14166809618</v>
      </c>
      <c r="M188" s="35">
        <v>116422.6434310558</v>
      </c>
      <c r="N188" s="35">
        <v>96861.976658087267</v>
      </c>
      <c r="O188" s="35">
        <v>103744.53286870677</v>
      </c>
      <c r="P188" s="28"/>
      <c r="Q188" s="37">
        <v>716637.99707565422</v>
      </c>
      <c r="R188" s="37"/>
      <c r="S188" s="5" t="s">
        <v>142</v>
      </c>
    </row>
    <row r="189" spans="1:19" x14ac:dyDescent="0.3">
      <c r="A189" s="13"/>
      <c r="B189" s="13"/>
      <c r="C189" s="13"/>
      <c r="D189" s="24"/>
      <c r="E189" s="24"/>
      <c r="F189" s="24"/>
      <c r="G189" s="24"/>
      <c r="H189" s="24"/>
      <c r="I189" s="24"/>
      <c r="J189" s="13"/>
      <c r="K189" s="13"/>
      <c r="L189" s="13"/>
      <c r="M189" s="13"/>
      <c r="N189" s="13"/>
      <c r="O189" s="13"/>
    </row>
    <row r="190" spans="1:19" x14ac:dyDescent="0.3">
      <c r="A190" s="13"/>
      <c r="B190" s="13"/>
      <c r="C190" s="13"/>
      <c r="D190" s="38"/>
      <c r="E190" s="38"/>
      <c r="F190" s="38"/>
      <c r="G190" s="38"/>
      <c r="H190" s="38"/>
      <c r="I190" s="38"/>
      <c r="J190" s="1"/>
      <c r="K190" s="1"/>
      <c r="L190" s="1"/>
      <c r="M190" s="1"/>
      <c r="N190" s="1"/>
      <c r="O190" s="1"/>
      <c r="Q190" s="4"/>
      <c r="R190" s="4"/>
    </row>
    <row r="191" spans="1:19" x14ac:dyDescent="0.3">
      <c r="A191" s="13"/>
      <c r="B191" s="13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Q191" s="4"/>
      <c r="R191" s="4"/>
    </row>
    <row r="193" spans="4:18" x14ac:dyDescent="0.3"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Q193" s="11"/>
      <c r="R193" s="11"/>
    </row>
    <row r="194" spans="4:18" x14ac:dyDescent="0.3"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Q194" s="11"/>
      <c r="R194" s="11"/>
    </row>
    <row r="195" spans="4:18" x14ac:dyDescent="0.3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Q195" s="11"/>
      <c r="R195" s="11"/>
    </row>
  </sheetData>
  <printOptions horizontalCentered="1"/>
  <pageMargins left="0.25" right="0.25" top="0.5" bottom="0.5" header="0.3" footer="0.3"/>
  <pageSetup scale="43" fitToHeight="24" orientation="landscape" blackAndWhite="1" verticalDpi="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249"/>
  <sheetViews>
    <sheetView zoomScale="80" zoomScaleNormal="8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4.4" x14ac:dyDescent="0.3"/>
  <cols>
    <col min="1" max="1" width="71.5546875" bestFit="1" customWidth="1"/>
    <col min="2" max="2" width="8.88671875" bestFit="1" customWidth="1"/>
    <col min="3" max="3" width="13.5546875" bestFit="1" customWidth="1"/>
    <col min="4" max="4" width="4.44140625" bestFit="1" customWidth="1"/>
    <col min="5" max="5" width="6.6640625" customWidth="1"/>
    <col min="6" max="6" width="5" bestFit="1" customWidth="1"/>
    <col min="7" max="7" width="4.44140625" bestFit="1" customWidth="1"/>
    <col min="8" max="8" width="5.109375" bestFit="1" customWidth="1"/>
    <col min="9" max="9" width="4.44140625" bestFit="1" customWidth="1"/>
    <col min="10" max="15" width="13.109375" bestFit="1" customWidth="1"/>
    <col min="16" max="16" width="5.33203125" customWidth="1"/>
    <col min="17" max="17" width="13.109375" bestFit="1" customWidth="1"/>
    <col min="18" max="18" width="6.6640625" customWidth="1"/>
    <col min="19" max="19" width="124.5546875" bestFit="1" customWidth="1"/>
  </cols>
  <sheetData>
    <row r="1" spans="1:19" x14ac:dyDescent="0.3">
      <c r="A1" s="5" t="s">
        <v>71</v>
      </c>
    </row>
    <row r="2" spans="1:19" x14ac:dyDescent="0.3">
      <c r="A2" s="5" t="s">
        <v>75</v>
      </c>
    </row>
    <row r="3" spans="1:19" x14ac:dyDescent="0.3">
      <c r="A3" s="5" t="s">
        <v>76</v>
      </c>
    </row>
    <row r="4" spans="1:19" x14ac:dyDescent="0.3">
      <c r="A4" s="5" t="s">
        <v>98</v>
      </c>
      <c r="E4" s="18" t="s">
        <v>130</v>
      </c>
      <c r="F4" s="18"/>
      <c r="G4" s="18"/>
      <c r="H4" s="18"/>
      <c r="I4" s="18"/>
      <c r="J4" s="18"/>
      <c r="K4" s="18"/>
      <c r="L4" s="18"/>
    </row>
    <row r="6" spans="1:19" x14ac:dyDescent="0.3">
      <c r="A6" s="6"/>
      <c r="B6" s="6" t="s">
        <v>59</v>
      </c>
      <c r="C6" s="6" t="s">
        <v>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x14ac:dyDescent="0.3">
      <c r="A7" s="7" t="s">
        <v>61</v>
      </c>
      <c r="B7" s="7" t="s">
        <v>62</v>
      </c>
      <c r="C7" s="7" t="s">
        <v>63</v>
      </c>
      <c r="D7" s="7" t="s">
        <v>0</v>
      </c>
      <c r="E7" s="7" t="s">
        <v>1</v>
      </c>
      <c r="F7" s="7" t="s">
        <v>2</v>
      </c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7" t="s">
        <v>10</v>
      </c>
      <c r="O7" s="7" t="s">
        <v>11</v>
      </c>
      <c r="Q7" s="7" t="s">
        <v>64</v>
      </c>
      <c r="R7" s="7"/>
      <c r="S7" s="7" t="s">
        <v>65</v>
      </c>
    </row>
    <row r="8" spans="1:19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  <c r="S8" s="7"/>
    </row>
    <row r="9" spans="1:19" x14ac:dyDescent="0.3">
      <c r="A9" s="8" t="s">
        <v>99</v>
      </c>
      <c r="B9" s="7"/>
      <c r="C9" s="7"/>
      <c r="D9" s="25"/>
      <c r="E9" s="25"/>
      <c r="F9" s="25"/>
      <c r="G9" s="25"/>
      <c r="H9" s="25"/>
      <c r="I9" s="25"/>
      <c r="J9" s="25">
        <v>1395519</v>
      </c>
      <c r="K9" s="25">
        <v>1432873</v>
      </c>
      <c r="L9" s="25">
        <v>1377987</v>
      </c>
      <c r="M9" s="25">
        <v>1277871</v>
      </c>
      <c r="N9" s="25">
        <v>1117530</v>
      </c>
      <c r="O9" s="25">
        <v>1114710</v>
      </c>
      <c r="Q9" s="4">
        <v>7716490</v>
      </c>
      <c r="R9" s="4"/>
      <c r="S9" t="s">
        <v>143</v>
      </c>
    </row>
    <row r="10" spans="1:19" x14ac:dyDescent="0.3">
      <c r="A10" s="8" t="s">
        <v>88</v>
      </c>
      <c r="B10" s="7"/>
      <c r="C10" s="7"/>
      <c r="D10" s="1"/>
      <c r="E10" s="1"/>
      <c r="F10" s="1"/>
      <c r="G10" s="1"/>
      <c r="H10" s="1"/>
      <c r="I10" s="1"/>
      <c r="J10" s="1">
        <v>1318510.251450703</v>
      </c>
      <c r="K10" s="1">
        <v>1333247.273140233</v>
      </c>
      <c r="L10" s="1">
        <v>1338947.1412884116</v>
      </c>
      <c r="M10" s="1">
        <v>1230417.5115394907</v>
      </c>
      <c r="N10" s="1">
        <v>1067367.7443529847</v>
      </c>
      <c r="O10" s="1">
        <v>1044148.007975208</v>
      </c>
      <c r="Q10" s="4">
        <v>7332637.9297470301</v>
      </c>
      <c r="R10" s="4"/>
      <c r="S10" t="s">
        <v>113</v>
      </c>
    </row>
    <row r="11" spans="1:19" x14ac:dyDescent="0.3">
      <c r="A11" s="8" t="s">
        <v>100</v>
      </c>
      <c r="B11" s="7"/>
      <c r="C11" s="7"/>
      <c r="D11" s="1"/>
      <c r="E11" s="1"/>
      <c r="F11" s="1"/>
      <c r="G11" s="1"/>
      <c r="H11" s="1"/>
      <c r="I11" s="1"/>
      <c r="J11" s="1">
        <v>1505478.4285800001</v>
      </c>
      <c r="K11" s="1">
        <v>1455119.8571599999</v>
      </c>
      <c r="L11" s="1">
        <v>1285382.2857900001</v>
      </c>
      <c r="M11" s="1">
        <v>1272158.8570399999</v>
      </c>
      <c r="N11" s="1">
        <v>1113167.8571899999</v>
      </c>
      <c r="O11" s="1">
        <v>1136602.1429900001</v>
      </c>
      <c r="Q11" s="4">
        <v>7767909.4287500009</v>
      </c>
      <c r="R11" s="4"/>
      <c r="S11" t="s">
        <v>114</v>
      </c>
    </row>
    <row r="12" spans="1:19" x14ac:dyDescent="0.3">
      <c r="A12" s="8" t="s">
        <v>89</v>
      </c>
      <c r="B12" s="7"/>
      <c r="C12" s="7"/>
      <c r="D12" s="1"/>
      <c r="E12" s="1"/>
      <c r="F12" s="1"/>
      <c r="G12" s="1"/>
      <c r="H12" s="1"/>
      <c r="I12" s="1"/>
      <c r="J12" s="1">
        <v>1429918.9999200001</v>
      </c>
      <c r="K12" s="1">
        <v>1429273.00003</v>
      </c>
      <c r="L12" s="1">
        <v>1427172.2856099999</v>
      </c>
      <c r="M12" s="1">
        <v>1345605.7143600001</v>
      </c>
      <c r="N12" s="1">
        <v>1155464.9999500001</v>
      </c>
      <c r="O12" s="1">
        <v>1127932.0000100001</v>
      </c>
      <c r="Q12" s="4">
        <v>7915366.9998799991</v>
      </c>
      <c r="R12" s="4"/>
      <c r="S12" t="s">
        <v>92</v>
      </c>
    </row>
    <row r="13" spans="1:19" x14ac:dyDescent="0.3">
      <c r="D13" s="13"/>
      <c r="E13" s="13"/>
      <c r="F13" s="13"/>
      <c r="G13" s="13"/>
      <c r="H13" s="13"/>
      <c r="I13" s="13"/>
    </row>
    <row r="14" spans="1:19" x14ac:dyDescent="0.3">
      <c r="A14" s="27" t="s">
        <v>77</v>
      </c>
      <c r="D14" s="13"/>
      <c r="E14" s="13"/>
      <c r="F14" s="13"/>
      <c r="G14" s="13"/>
      <c r="H14" s="13"/>
      <c r="I14" s="13"/>
    </row>
    <row r="15" spans="1:19" x14ac:dyDescent="0.3">
      <c r="A15" s="3" t="s">
        <v>101</v>
      </c>
      <c r="D15" s="13"/>
      <c r="E15" s="13"/>
      <c r="F15" s="13"/>
      <c r="G15" s="13"/>
      <c r="H15" s="13"/>
      <c r="I15" s="13"/>
    </row>
    <row r="16" spans="1:19" x14ac:dyDescent="0.3">
      <c r="A16" s="2" t="s">
        <v>16</v>
      </c>
      <c r="B16" s="9" t="s">
        <v>146</v>
      </c>
      <c r="C16" s="9"/>
      <c r="D16" s="14"/>
      <c r="E16" s="14"/>
      <c r="F16" s="14"/>
      <c r="G16" s="14"/>
      <c r="H16" s="14"/>
      <c r="I16" s="14"/>
      <c r="J16" s="4">
        <v>1463</v>
      </c>
      <c r="K16" s="4">
        <v>1880</v>
      </c>
      <c r="L16" s="4">
        <v>1745</v>
      </c>
      <c r="M16" s="4">
        <v>1680</v>
      </c>
      <c r="N16" s="14">
        <v>4386</v>
      </c>
      <c r="O16" s="4">
        <v>2261</v>
      </c>
      <c r="Q16" s="4">
        <v>13415</v>
      </c>
      <c r="R16" s="4"/>
    </row>
    <row r="17" spans="1:18" x14ac:dyDescent="0.3">
      <c r="A17" s="2" t="s">
        <v>19</v>
      </c>
      <c r="B17" s="9" t="s">
        <v>156</v>
      </c>
      <c r="C17" s="9"/>
      <c r="D17" s="14"/>
      <c r="E17" s="14"/>
      <c r="F17" s="14"/>
      <c r="G17" s="14"/>
      <c r="H17" s="14"/>
      <c r="I17" s="14"/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Q17" s="4">
        <v>0</v>
      </c>
      <c r="R17" s="4"/>
    </row>
    <row r="18" spans="1:18" x14ac:dyDescent="0.3">
      <c r="A18" s="2" t="s">
        <v>23</v>
      </c>
      <c r="B18" s="9" t="s">
        <v>147</v>
      </c>
      <c r="C18" s="9"/>
      <c r="D18" s="14"/>
      <c r="E18" s="14"/>
      <c r="F18" s="14"/>
      <c r="G18" s="14"/>
      <c r="H18" s="14"/>
      <c r="I18" s="14"/>
      <c r="J18" s="4">
        <v>14350</v>
      </c>
      <c r="K18" s="4">
        <v>15300</v>
      </c>
      <c r="L18" s="4">
        <v>13700</v>
      </c>
      <c r="M18" s="4">
        <v>13800</v>
      </c>
      <c r="N18" s="14">
        <v>8400</v>
      </c>
      <c r="O18" s="4">
        <v>13500</v>
      </c>
      <c r="Q18" s="4">
        <v>79050</v>
      </c>
      <c r="R18" s="4"/>
    </row>
    <row r="19" spans="1:18" x14ac:dyDescent="0.3">
      <c r="A19" s="2" t="s">
        <v>94</v>
      </c>
      <c r="B19" s="17">
        <v>0</v>
      </c>
      <c r="C19" s="9"/>
      <c r="D19" s="14"/>
      <c r="E19" s="14"/>
      <c r="F19" s="14"/>
      <c r="G19" s="14"/>
      <c r="H19" s="14"/>
      <c r="I19" s="14"/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Q19" s="4">
        <v>1</v>
      </c>
      <c r="R19" s="4"/>
    </row>
    <row r="20" spans="1:18" x14ac:dyDescent="0.3">
      <c r="A20" s="2" t="s">
        <v>26</v>
      </c>
      <c r="B20" s="9" t="s">
        <v>157</v>
      </c>
      <c r="C20" s="9"/>
      <c r="D20" s="14"/>
      <c r="E20" s="14"/>
      <c r="F20" s="14"/>
      <c r="G20" s="14"/>
      <c r="H20" s="14"/>
      <c r="I20" s="14"/>
      <c r="J20" s="4">
        <v>7299</v>
      </c>
      <c r="K20" s="4">
        <v>6375</v>
      </c>
      <c r="L20" s="4">
        <v>6469</v>
      </c>
      <c r="M20" s="4">
        <v>7703</v>
      </c>
      <c r="N20" s="14">
        <v>3230</v>
      </c>
      <c r="O20" s="4">
        <v>6189</v>
      </c>
      <c r="Q20" s="4">
        <v>37265</v>
      </c>
      <c r="R20" s="4"/>
    </row>
    <row r="21" spans="1:18" x14ac:dyDescent="0.3">
      <c r="A21" s="2" t="s">
        <v>30</v>
      </c>
      <c r="B21" s="9" t="s">
        <v>150</v>
      </c>
      <c r="C21" s="9"/>
      <c r="D21" s="14"/>
      <c r="E21" s="14"/>
      <c r="F21" s="14"/>
      <c r="G21" s="14"/>
      <c r="H21" s="14"/>
      <c r="I21" s="14"/>
      <c r="J21" s="4">
        <v>144182</v>
      </c>
      <c r="K21" s="4">
        <v>121955</v>
      </c>
      <c r="L21" s="4">
        <v>117178</v>
      </c>
      <c r="M21" s="4">
        <v>143537</v>
      </c>
      <c r="N21" s="14">
        <v>85198</v>
      </c>
      <c r="O21" s="4">
        <v>117393</v>
      </c>
      <c r="Q21" s="4">
        <v>729443</v>
      </c>
      <c r="R21" s="4"/>
    </row>
    <row r="22" spans="1:18" x14ac:dyDescent="0.3">
      <c r="A22" s="2" t="s">
        <v>87</v>
      </c>
      <c r="B22" s="17">
        <v>0</v>
      </c>
      <c r="C22" s="9"/>
      <c r="D22" s="14"/>
      <c r="E22" s="14"/>
      <c r="F22" s="14"/>
      <c r="G22" s="14"/>
      <c r="H22" s="14"/>
      <c r="I22" s="14"/>
      <c r="J22" s="4">
        <v>19898</v>
      </c>
      <c r="K22" s="4">
        <v>15579</v>
      </c>
      <c r="L22" s="4">
        <v>14551</v>
      </c>
      <c r="M22" s="4">
        <v>15394</v>
      </c>
      <c r="N22" s="14">
        <v>7998</v>
      </c>
      <c r="O22" s="4">
        <v>14742</v>
      </c>
      <c r="Q22" s="4">
        <v>88162</v>
      </c>
      <c r="R22" s="4"/>
    </row>
    <row r="23" spans="1:18" x14ac:dyDescent="0.3">
      <c r="A23" s="2" t="s">
        <v>51</v>
      </c>
      <c r="B23" s="9" t="s">
        <v>158</v>
      </c>
      <c r="C23" s="9"/>
      <c r="D23" s="14"/>
      <c r="E23" s="14"/>
      <c r="F23" s="14"/>
      <c r="G23" s="14"/>
      <c r="H23" s="14"/>
      <c r="I23" s="14"/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Q23" s="4">
        <v>0</v>
      </c>
      <c r="R23" s="4"/>
    </row>
    <row r="24" spans="1:18" x14ac:dyDescent="0.3">
      <c r="A24" s="2" t="s">
        <v>32</v>
      </c>
      <c r="B24" s="9" t="s">
        <v>159</v>
      </c>
      <c r="C24" s="9"/>
      <c r="D24" s="14"/>
      <c r="E24" s="14"/>
      <c r="F24" s="14"/>
      <c r="G24" s="14"/>
      <c r="H24" s="14"/>
      <c r="I24" s="14"/>
      <c r="J24" s="4">
        <v>440</v>
      </c>
      <c r="K24" s="4">
        <v>440</v>
      </c>
      <c r="L24" s="4">
        <v>385</v>
      </c>
      <c r="M24" s="4">
        <v>385</v>
      </c>
      <c r="N24" s="14">
        <v>605</v>
      </c>
      <c r="O24" s="4">
        <v>0</v>
      </c>
      <c r="Q24" s="4">
        <v>2255</v>
      </c>
      <c r="R24" s="4"/>
    </row>
    <row r="25" spans="1:18" x14ac:dyDescent="0.3">
      <c r="A25" s="2" t="s">
        <v>52</v>
      </c>
      <c r="B25" s="9" t="s">
        <v>160</v>
      </c>
      <c r="C25" s="9"/>
      <c r="D25" s="14"/>
      <c r="E25" s="14"/>
      <c r="F25" s="14"/>
      <c r="G25" s="14"/>
      <c r="H25" s="14"/>
      <c r="I25" s="14"/>
      <c r="J25" s="4">
        <v>5095</v>
      </c>
      <c r="K25" s="4">
        <v>3989</v>
      </c>
      <c r="L25" s="4">
        <v>4145</v>
      </c>
      <c r="M25" s="4">
        <v>5103</v>
      </c>
      <c r="N25" s="14">
        <v>1854</v>
      </c>
      <c r="O25" s="4">
        <v>4518</v>
      </c>
      <c r="Q25" s="4">
        <v>24704</v>
      </c>
      <c r="R25" s="4"/>
    </row>
    <row r="26" spans="1:18" x14ac:dyDescent="0.3">
      <c r="A26" s="2" t="s">
        <v>37</v>
      </c>
      <c r="B26" s="9" t="s">
        <v>153</v>
      </c>
      <c r="C26" s="9"/>
      <c r="D26" s="14"/>
      <c r="E26" s="14"/>
      <c r="F26" s="14"/>
      <c r="G26" s="14"/>
      <c r="H26" s="14"/>
      <c r="I26" s="14"/>
      <c r="J26" s="4">
        <v>600</v>
      </c>
      <c r="K26" s="4">
        <v>850</v>
      </c>
      <c r="L26" s="4">
        <v>550</v>
      </c>
      <c r="M26" s="4">
        <v>1800</v>
      </c>
      <c r="N26" s="14">
        <v>1000</v>
      </c>
      <c r="O26" s="4">
        <v>950</v>
      </c>
      <c r="Q26" s="4">
        <v>5750</v>
      </c>
      <c r="R26" s="4"/>
    </row>
    <row r="27" spans="1:18" x14ac:dyDescent="0.3">
      <c r="A27" s="2" t="s">
        <v>39</v>
      </c>
      <c r="B27" s="9" t="s">
        <v>154</v>
      </c>
      <c r="C27" s="9"/>
      <c r="D27" s="14"/>
      <c r="E27" s="14"/>
      <c r="F27" s="14"/>
      <c r="G27" s="14"/>
      <c r="H27" s="14"/>
      <c r="I27" s="14"/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Q27" s="4">
        <v>0</v>
      </c>
      <c r="R27" s="4"/>
    </row>
    <row r="28" spans="1:18" x14ac:dyDescent="0.3">
      <c r="A28" s="2" t="s">
        <v>36</v>
      </c>
      <c r="B28" s="9" t="s">
        <v>161</v>
      </c>
      <c r="C28" s="9"/>
      <c r="D28" s="14"/>
      <c r="E28" s="14"/>
      <c r="F28" s="14"/>
      <c r="G28" s="14"/>
      <c r="H28" s="14"/>
      <c r="I28" s="14"/>
      <c r="J28" s="4">
        <v>6969</v>
      </c>
      <c r="K28" s="4">
        <v>4905</v>
      </c>
      <c r="L28" s="4">
        <v>3288</v>
      </c>
      <c r="M28" s="4">
        <v>9063</v>
      </c>
      <c r="N28" s="14">
        <v>4109</v>
      </c>
      <c r="O28" s="4">
        <v>1808</v>
      </c>
      <c r="Q28" s="4">
        <v>30142</v>
      </c>
      <c r="R28" s="4"/>
    </row>
    <row r="29" spans="1:18" x14ac:dyDescent="0.3">
      <c r="A29" s="2" t="s">
        <v>42</v>
      </c>
      <c r="B29" s="9" t="s">
        <v>162</v>
      </c>
      <c r="C29" s="9"/>
      <c r="D29" s="14"/>
      <c r="E29" s="14"/>
      <c r="F29" s="14"/>
      <c r="G29" s="14"/>
      <c r="H29" s="14"/>
      <c r="I29" s="14"/>
      <c r="J29" s="4">
        <v>200</v>
      </c>
      <c r="K29" s="4">
        <v>1000</v>
      </c>
      <c r="L29" s="4">
        <v>600</v>
      </c>
      <c r="M29" s="4">
        <v>600</v>
      </c>
      <c r="N29" s="14">
        <v>450</v>
      </c>
      <c r="O29" s="4">
        <v>300</v>
      </c>
      <c r="Q29" s="4">
        <v>3150</v>
      </c>
      <c r="R29" s="4"/>
    </row>
    <row r="30" spans="1:18" x14ac:dyDescent="0.3">
      <c r="A30" s="2"/>
      <c r="B30" s="9"/>
      <c r="C30" s="9"/>
      <c r="D30" s="14"/>
      <c r="E30" s="14"/>
      <c r="F30" s="14"/>
      <c r="G30" s="14"/>
      <c r="H30" s="14"/>
      <c r="I30" s="14"/>
      <c r="J30" s="4"/>
      <c r="K30" s="4"/>
      <c r="L30" s="4"/>
      <c r="M30" s="4"/>
      <c r="N30" s="4"/>
      <c r="O30" s="4"/>
      <c r="Q30" s="4"/>
      <c r="R30" s="4"/>
    </row>
    <row r="31" spans="1:18" x14ac:dyDescent="0.3">
      <c r="A31" s="10" t="s">
        <v>102</v>
      </c>
      <c r="B31" s="9"/>
      <c r="C31" s="41">
        <v>0.24599550396502518</v>
      </c>
      <c r="D31" s="14"/>
      <c r="E31" s="14"/>
      <c r="F31" s="14"/>
      <c r="G31" s="14"/>
      <c r="H31" s="14"/>
      <c r="I31" s="14"/>
      <c r="J31" s="4">
        <v>370340.92474701128</v>
      </c>
      <c r="K31" s="4">
        <v>357952.94259158964</v>
      </c>
      <c r="L31" s="4">
        <v>316198.26318062708</v>
      </c>
      <c r="M31" s="4">
        <v>312945.3591611252</v>
      </c>
      <c r="N31" s="4">
        <v>273834.28802712122</v>
      </c>
      <c r="O31" s="4">
        <v>279599.01697255269</v>
      </c>
      <c r="Q31" s="4">
        <v>1910870.7946800273</v>
      </c>
      <c r="R31" s="4"/>
    </row>
    <row r="32" spans="1:18" x14ac:dyDescent="0.3">
      <c r="D32" s="13"/>
      <c r="E32" s="13"/>
      <c r="F32" s="13"/>
      <c r="G32" s="13"/>
      <c r="H32" s="13"/>
      <c r="I32" s="13"/>
    </row>
    <row r="33" spans="1:18" x14ac:dyDescent="0.3">
      <c r="A33" s="3" t="s">
        <v>90</v>
      </c>
      <c r="D33" s="13"/>
      <c r="E33" s="13"/>
      <c r="F33" s="13"/>
      <c r="G33" s="13"/>
      <c r="H33" s="13"/>
      <c r="I33" s="13"/>
    </row>
    <row r="34" spans="1:18" x14ac:dyDescent="0.3">
      <c r="A34" s="2" t="s">
        <v>16</v>
      </c>
      <c r="B34" s="9" t="s">
        <v>146</v>
      </c>
      <c r="C34" s="9"/>
      <c r="D34" s="14"/>
      <c r="E34" s="14"/>
      <c r="F34" s="14"/>
      <c r="G34" s="14"/>
      <c r="H34" s="14"/>
      <c r="I34" s="14"/>
      <c r="J34" s="4">
        <v>2650</v>
      </c>
      <c r="K34" s="4">
        <v>3034</v>
      </c>
      <c r="L34" s="4">
        <v>3909</v>
      </c>
      <c r="M34" s="4">
        <v>1529</v>
      </c>
      <c r="N34" s="14">
        <v>1161</v>
      </c>
      <c r="O34" s="4">
        <v>3914</v>
      </c>
      <c r="Q34" s="4">
        <v>16197</v>
      </c>
      <c r="R34" s="4"/>
    </row>
    <row r="35" spans="1:18" x14ac:dyDescent="0.3">
      <c r="A35" s="2" t="s">
        <v>19</v>
      </c>
      <c r="B35" s="9" t="s">
        <v>156</v>
      </c>
      <c r="C35" s="9"/>
      <c r="D35" s="14"/>
      <c r="E35" s="14"/>
      <c r="F35" s="14"/>
      <c r="G35" s="14"/>
      <c r="H35" s="14"/>
      <c r="I35" s="14"/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Q35" s="4">
        <v>0</v>
      </c>
      <c r="R35" s="4"/>
    </row>
    <row r="36" spans="1:18" x14ac:dyDescent="0.3">
      <c r="A36" s="2" t="s">
        <v>23</v>
      </c>
      <c r="B36" s="9" t="s">
        <v>147</v>
      </c>
      <c r="C36" s="9"/>
      <c r="D36" s="14"/>
      <c r="E36" s="14"/>
      <c r="F36" s="14"/>
      <c r="G36" s="14"/>
      <c r="H36" s="14"/>
      <c r="I36" s="14"/>
      <c r="J36" s="4">
        <v>12645</v>
      </c>
      <c r="K36" s="4">
        <v>16790</v>
      </c>
      <c r="L36" s="4">
        <v>17860</v>
      </c>
      <c r="M36" s="4">
        <v>11398</v>
      </c>
      <c r="N36" s="14">
        <v>7857</v>
      </c>
      <c r="O36" s="4">
        <v>9390</v>
      </c>
      <c r="Q36" s="4">
        <v>75940</v>
      </c>
      <c r="R36" s="4"/>
    </row>
    <row r="37" spans="1:18" x14ac:dyDescent="0.3">
      <c r="A37" s="2" t="s">
        <v>94</v>
      </c>
      <c r="B37" s="17">
        <v>0</v>
      </c>
      <c r="C37" s="9"/>
      <c r="D37" s="14"/>
      <c r="E37" s="14"/>
      <c r="F37" s="14"/>
      <c r="G37" s="14"/>
      <c r="H37" s="14"/>
      <c r="I37" s="14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Q37" s="4">
        <v>0</v>
      </c>
      <c r="R37" s="4"/>
    </row>
    <row r="38" spans="1:18" x14ac:dyDescent="0.3">
      <c r="A38" s="2" t="s">
        <v>26</v>
      </c>
      <c r="B38" s="9" t="s">
        <v>157</v>
      </c>
      <c r="C38" s="9"/>
      <c r="D38" s="14"/>
      <c r="E38" s="14"/>
      <c r="F38" s="14"/>
      <c r="G38" s="14"/>
      <c r="H38" s="14"/>
      <c r="I38" s="14"/>
      <c r="J38" s="4">
        <v>8209</v>
      </c>
      <c r="K38" s="4">
        <v>11826</v>
      </c>
      <c r="L38" s="4">
        <v>9318</v>
      </c>
      <c r="M38" s="4">
        <v>6843</v>
      </c>
      <c r="N38" s="14">
        <v>4648</v>
      </c>
      <c r="O38" s="4">
        <v>5647</v>
      </c>
      <c r="Q38" s="4">
        <v>46491</v>
      </c>
      <c r="R38" s="4"/>
    </row>
    <row r="39" spans="1:18" x14ac:dyDescent="0.3">
      <c r="A39" s="2" t="s">
        <v>30</v>
      </c>
      <c r="B39" s="9" t="s">
        <v>150</v>
      </c>
      <c r="C39" s="9"/>
      <c r="D39" s="14"/>
      <c r="E39" s="14"/>
      <c r="F39" s="14"/>
      <c r="G39" s="14"/>
      <c r="H39" s="14"/>
      <c r="I39" s="14"/>
      <c r="J39" s="4">
        <v>209508</v>
      </c>
      <c r="K39" s="4">
        <v>261061</v>
      </c>
      <c r="L39" s="4">
        <v>235065</v>
      </c>
      <c r="M39" s="4">
        <v>153692</v>
      </c>
      <c r="N39" s="14">
        <v>114712</v>
      </c>
      <c r="O39" s="4">
        <v>157315</v>
      </c>
      <c r="Q39" s="4">
        <v>1131353</v>
      </c>
      <c r="R39" s="4"/>
    </row>
    <row r="40" spans="1:18" x14ac:dyDescent="0.3">
      <c r="A40" s="2" t="s">
        <v>87</v>
      </c>
      <c r="B40" s="17">
        <v>1201451</v>
      </c>
      <c r="C40" s="9"/>
      <c r="D40" s="14"/>
      <c r="E40" s="14"/>
      <c r="F40" s="14"/>
      <c r="G40" s="14"/>
      <c r="H40" s="14"/>
      <c r="I40" s="14"/>
      <c r="J40" s="4">
        <v>10632</v>
      </c>
      <c r="K40" s="4">
        <v>29139</v>
      </c>
      <c r="L40" s="4">
        <v>33549</v>
      </c>
      <c r="M40" s="4">
        <v>14604</v>
      </c>
      <c r="N40" s="14">
        <v>10074</v>
      </c>
      <c r="O40" s="4">
        <v>12818</v>
      </c>
      <c r="Q40" s="4">
        <v>110816</v>
      </c>
      <c r="R40" s="4"/>
    </row>
    <row r="41" spans="1:18" x14ac:dyDescent="0.3">
      <c r="A41" s="2" t="s">
        <v>51</v>
      </c>
      <c r="B41" s="9" t="s">
        <v>158</v>
      </c>
      <c r="C41" s="9"/>
      <c r="D41" s="14"/>
      <c r="E41" s="14"/>
      <c r="F41" s="14"/>
      <c r="G41" s="14"/>
      <c r="H41" s="14"/>
      <c r="I41" s="14"/>
      <c r="J41" s="4">
        <v>0</v>
      </c>
      <c r="K41" s="4">
        <v>0</v>
      </c>
      <c r="L41" s="4">
        <v>-14377</v>
      </c>
      <c r="M41" s="4">
        <v>0</v>
      </c>
      <c r="N41" s="4">
        <v>0</v>
      </c>
      <c r="O41" s="4">
        <v>0</v>
      </c>
      <c r="Q41" s="4">
        <v>-14377</v>
      </c>
      <c r="R41" s="4"/>
    </row>
    <row r="42" spans="1:18" x14ac:dyDescent="0.3">
      <c r="A42" s="2" t="s">
        <v>32</v>
      </c>
      <c r="B42" s="9" t="s">
        <v>159</v>
      </c>
      <c r="C42" s="9"/>
      <c r="D42" s="14"/>
      <c r="E42" s="14"/>
      <c r="F42" s="14"/>
      <c r="G42" s="14"/>
      <c r="H42" s="14"/>
      <c r="I42" s="14"/>
      <c r="J42" s="4">
        <v>385</v>
      </c>
      <c r="K42" s="4">
        <v>605</v>
      </c>
      <c r="L42" s="4">
        <v>550</v>
      </c>
      <c r="M42" s="4">
        <v>495</v>
      </c>
      <c r="N42" s="14">
        <v>550</v>
      </c>
      <c r="O42" s="4">
        <v>330</v>
      </c>
      <c r="Q42" s="4">
        <v>2915</v>
      </c>
      <c r="R42" s="4"/>
    </row>
    <row r="43" spans="1:18" x14ac:dyDescent="0.3">
      <c r="A43" s="2" t="s">
        <v>52</v>
      </c>
      <c r="B43" s="9" t="s">
        <v>160</v>
      </c>
      <c r="C43" s="9"/>
      <c r="D43" s="14"/>
      <c r="E43" s="14"/>
      <c r="F43" s="14"/>
      <c r="G43" s="14"/>
      <c r="H43" s="14"/>
      <c r="I43" s="14"/>
      <c r="J43" s="4">
        <v>4297</v>
      </c>
      <c r="K43" s="4">
        <v>4919</v>
      </c>
      <c r="L43" s="4">
        <v>3902</v>
      </c>
      <c r="M43" s="4">
        <v>3611</v>
      </c>
      <c r="N43" s="14">
        <v>2460</v>
      </c>
      <c r="O43" s="4">
        <v>3279</v>
      </c>
      <c r="Q43" s="4">
        <v>22468</v>
      </c>
      <c r="R43" s="4"/>
    </row>
    <row r="44" spans="1:18" x14ac:dyDescent="0.3">
      <c r="A44" s="2" t="s">
        <v>37</v>
      </c>
      <c r="B44" s="9" t="s">
        <v>153</v>
      </c>
      <c r="C44" s="9"/>
      <c r="D44" s="14"/>
      <c r="E44" s="14"/>
      <c r="F44" s="14"/>
      <c r="G44" s="14"/>
      <c r="H44" s="14"/>
      <c r="I44" s="14"/>
      <c r="J44" s="4">
        <v>850</v>
      </c>
      <c r="K44" s="4">
        <v>1000</v>
      </c>
      <c r="L44" s="4">
        <v>850</v>
      </c>
      <c r="M44" s="4">
        <v>650</v>
      </c>
      <c r="N44" s="14">
        <v>300</v>
      </c>
      <c r="O44" s="4">
        <v>600</v>
      </c>
      <c r="Q44" s="4">
        <v>4250</v>
      </c>
      <c r="R44" s="4"/>
    </row>
    <row r="45" spans="1:18" ht="14.25" customHeight="1" x14ac:dyDescent="0.3">
      <c r="A45" s="2" t="s">
        <v>39</v>
      </c>
      <c r="B45" s="9" t="s">
        <v>154</v>
      </c>
      <c r="C45" s="9"/>
      <c r="D45" s="14"/>
      <c r="E45" s="14"/>
      <c r="F45" s="14"/>
      <c r="G45" s="14"/>
      <c r="H45" s="14"/>
      <c r="I45" s="14"/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51584</v>
      </c>
      <c r="Q45" s="4">
        <v>51584</v>
      </c>
      <c r="R45" s="4"/>
    </row>
    <row r="46" spans="1:18" x14ac:dyDescent="0.3">
      <c r="A46" s="2" t="s">
        <v>36</v>
      </c>
      <c r="B46" s="9" t="s">
        <v>161</v>
      </c>
      <c r="C46" s="9"/>
      <c r="D46" s="14"/>
      <c r="E46" s="14"/>
      <c r="F46" s="14"/>
      <c r="G46" s="14"/>
      <c r="H46" s="14"/>
      <c r="I46" s="14"/>
      <c r="J46" s="4">
        <v>4419</v>
      </c>
      <c r="K46" s="4">
        <v>6537</v>
      </c>
      <c r="L46" s="4">
        <v>1102</v>
      </c>
      <c r="M46" s="4">
        <v>5518</v>
      </c>
      <c r="N46" s="14">
        <v>7831</v>
      </c>
      <c r="O46" s="4">
        <v>3661</v>
      </c>
      <c r="Q46" s="4">
        <v>29068</v>
      </c>
      <c r="R46" s="4"/>
    </row>
    <row r="47" spans="1:18" x14ac:dyDescent="0.3">
      <c r="A47" s="2" t="s">
        <v>42</v>
      </c>
      <c r="B47" s="9" t="s">
        <v>162</v>
      </c>
      <c r="C47" s="9"/>
      <c r="D47" s="14"/>
      <c r="E47" s="14"/>
      <c r="F47" s="14"/>
      <c r="G47" s="14"/>
      <c r="H47" s="14"/>
      <c r="I47" s="14"/>
      <c r="J47" s="4">
        <v>650</v>
      </c>
      <c r="K47" s="4">
        <v>550</v>
      </c>
      <c r="L47" s="4">
        <v>650</v>
      </c>
      <c r="M47" s="4">
        <v>600</v>
      </c>
      <c r="N47" s="14">
        <v>650</v>
      </c>
      <c r="O47" s="4">
        <v>500</v>
      </c>
      <c r="Q47" s="4">
        <v>3600</v>
      </c>
      <c r="R47" s="4"/>
    </row>
    <row r="48" spans="1:18" x14ac:dyDescent="0.3">
      <c r="A48" s="2"/>
      <c r="B48" s="9"/>
      <c r="C48" s="9"/>
      <c r="D48" s="14"/>
      <c r="E48" s="14"/>
      <c r="F48" s="14"/>
      <c r="G48" s="14"/>
      <c r="H48" s="14"/>
      <c r="I48" s="14"/>
      <c r="J48" s="4"/>
      <c r="K48" s="4"/>
      <c r="L48" s="4"/>
      <c r="M48" s="4"/>
      <c r="N48" s="4"/>
      <c r="O48" s="4"/>
      <c r="Q48" s="4"/>
      <c r="R48" s="4"/>
    </row>
    <row r="49" spans="1:18" x14ac:dyDescent="0.3">
      <c r="A49" s="10" t="s">
        <v>91</v>
      </c>
      <c r="B49" s="9"/>
      <c r="C49" s="41">
        <v>0.24435246522525222</v>
      </c>
      <c r="D49" s="14"/>
      <c r="E49" s="14"/>
      <c r="F49" s="14"/>
      <c r="G49" s="14"/>
      <c r="H49" s="14"/>
      <c r="I49" s="14"/>
      <c r="J49" s="4">
        <v>349404.23270287924</v>
      </c>
      <c r="K49" s="4">
        <v>349246.38103722251</v>
      </c>
      <c r="L49" s="4">
        <v>348733.06628996122</v>
      </c>
      <c r="M49" s="4">
        <v>328802.07352505258</v>
      </c>
      <c r="N49" s="4">
        <v>282340.72121927846</v>
      </c>
      <c r="O49" s="4">
        <v>275612.96480889275</v>
      </c>
      <c r="Q49" s="4">
        <v>1934139.4395832866</v>
      </c>
      <c r="R49" s="4"/>
    </row>
    <row r="50" spans="1:18" x14ac:dyDescent="0.3">
      <c r="D50" s="13"/>
      <c r="E50" s="13"/>
      <c r="F50" s="13"/>
      <c r="G50" s="13"/>
      <c r="H50" s="13"/>
      <c r="I50" s="13"/>
    </row>
    <row r="51" spans="1:18" x14ac:dyDescent="0.3">
      <c r="A51" s="10" t="s">
        <v>66</v>
      </c>
      <c r="D51" s="13"/>
      <c r="E51" s="13"/>
      <c r="F51" s="13"/>
      <c r="G51" s="13"/>
      <c r="H51" s="13"/>
      <c r="I51" s="13"/>
    </row>
    <row r="52" spans="1:18" x14ac:dyDescent="0.3">
      <c r="A52" s="2" t="s">
        <v>16</v>
      </c>
      <c r="B52" s="9" t="s">
        <v>146</v>
      </c>
      <c r="C52" s="9"/>
      <c r="D52" s="14"/>
      <c r="E52" s="14"/>
      <c r="F52" s="14"/>
      <c r="G52" s="14"/>
      <c r="H52" s="14"/>
      <c r="I52" s="14"/>
      <c r="J52" s="4">
        <v>2056.5</v>
      </c>
      <c r="K52" s="4">
        <v>2457</v>
      </c>
      <c r="L52" s="4">
        <v>2827</v>
      </c>
      <c r="M52" s="4">
        <v>1604.5</v>
      </c>
      <c r="N52" s="4">
        <v>2773.5</v>
      </c>
      <c r="O52" s="4">
        <v>3087.5</v>
      </c>
      <c r="Q52" s="4">
        <v>14806</v>
      </c>
      <c r="R52" s="4"/>
    </row>
    <row r="53" spans="1:18" x14ac:dyDescent="0.3">
      <c r="A53" s="2" t="s">
        <v>19</v>
      </c>
      <c r="B53" s="9" t="s">
        <v>156</v>
      </c>
      <c r="C53" s="9"/>
      <c r="D53" s="14"/>
      <c r="E53" s="14"/>
      <c r="F53" s="14"/>
      <c r="G53" s="14"/>
      <c r="H53" s="14"/>
      <c r="I53" s="14"/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Q53" s="4">
        <v>0</v>
      </c>
      <c r="R53" s="4"/>
    </row>
    <row r="54" spans="1:18" x14ac:dyDescent="0.3">
      <c r="A54" s="2" t="s">
        <v>23</v>
      </c>
      <c r="B54" s="9" t="s">
        <v>147</v>
      </c>
      <c r="C54" s="9"/>
      <c r="D54" s="14"/>
      <c r="E54" s="14"/>
      <c r="F54" s="14"/>
      <c r="G54" s="14"/>
      <c r="H54" s="14"/>
      <c r="I54" s="14"/>
      <c r="J54" s="4">
        <v>13497.5</v>
      </c>
      <c r="K54" s="4">
        <v>16045</v>
      </c>
      <c r="L54" s="4">
        <v>15780</v>
      </c>
      <c r="M54" s="4">
        <v>12599</v>
      </c>
      <c r="N54" s="4">
        <v>8128.5</v>
      </c>
      <c r="O54" s="4">
        <v>11445</v>
      </c>
      <c r="Q54" s="4">
        <v>77495</v>
      </c>
      <c r="R54" s="4"/>
    </row>
    <row r="55" spans="1:18" x14ac:dyDescent="0.3">
      <c r="A55" s="2" t="s">
        <v>94</v>
      </c>
      <c r="B55" s="17">
        <v>0</v>
      </c>
      <c r="C55" s="9"/>
      <c r="D55" s="14"/>
      <c r="E55" s="14"/>
      <c r="F55" s="14"/>
      <c r="G55" s="14"/>
      <c r="H55" s="14"/>
      <c r="I55" s="14"/>
      <c r="J55" s="4">
        <v>0.5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Q55" s="4">
        <v>0.5</v>
      </c>
      <c r="R55" s="4"/>
    </row>
    <row r="56" spans="1:18" x14ac:dyDescent="0.3">
      <c r="A56" s="2" t="s">
        <v>26</v>
      </c>
      <c r="B56" s="9" t="s">
        <v>157</v>
      </c>
      <c r="C56" s="9"/>
      <c r="D56" s="14"/>
      <c r="E56" s="14"/>
      <c r="F56" s="14"/>
      <c r="G56" s="14"/>
      <c r="H56" s="14"/>
      <c r="I56" s="14"/>
      <c r="J56" s="4">
        <v>7754</v>
      </c>
      <c r="K56" s="4">
        <v>9100.5</v>
      </c>
      <c r="L56" s="4">
        <v>7893.5</v>
      </c>
      <c r="M56" s="4">
        <v>7273</v>
      </c>
      <c r="N56" s="4">
        <v>3939</v>
      </c>
      <c r="O56" s="4">
        <v>5918</v>
      </c>
      <c r="Q56" s="4">
        <v>41878</v>
      </c>
      <c r="R56" s="4"/>
    </row>
    <row r="57" spans="1:18" x14ac:dyDescent="0.3">
      <c r="A57" s="2" t="s">
        <v>30</v>
      </c>
      <c r="B57" s="9" t="s">
        <v>150</v>
      </c>
      <c r="C57" s="9"/>
      <c r="D57" s="14"/>
      <c r="E57" s="14"/>
      <c r="F57" s="14"/>
      <c r="G57" s="14"/>
      <c r="H57" s="14"/>
      <c r="I57" s="14"/>
      <c r="J57" s="4">
        <v>176845</v>
      </c>
      <c r="K57" s="4">
        <v>191508</v>
      </c>
      <c r="L57" s="4">
        <v>176121.5</v>
      </c>
      <c r="M57" s="4">
        <v>148614.5</v>
      </c>
      <c r="N57" s="4">
        <v>99955</v>
      </c>
      <c r="O57" s="4">
        <v>137354</v>
      </c>
      <c r="Q57" s="4">
        <v>930398</v>
      </c>
      <c r="R57" s="4"/>
    </row>
    <row r="58" spans="1:18" x14ac:dyDescent="0.3">
      <c r="A58" s="2" t="s">
        <v>87</v>
      </c>
      <c r="B58" s="17">
        <v>1201451</v>
      </c>
      <c r="C58" s="9"/>
      <c r="D58" s="14"/>
      <c r="E58" s="14"/>
      <c r="F58" s="14"/>
      <c r="G58" s="14"/>
      <c r="H58" s="14"/>
      <c r="I58" s="14"/>
      <c r="J58" s="4">
        <v>15265</v>
      </c>
      <c r="K58" s="4">
        <v>22359</v>
      </c>
      <c r="L58" s="4">
        <v>24050</v>
      </c>
      <c r="M58" s="4">
        <v>14999</v>
      </c>
      <c r="N58" s="4">
        <v>9036</v>
      </c>
      <c r="O58" s="4">
        <v>13780</v>
      </c>
      <c r="Q58" s="4">
        <v>99489</v>
      </c>
      <c r="R58" s="4"/>
    </row>
    <row r="59" spans="1:18" x14ac:dyDescent="0.3">
      <c r="A59" s="2" t="s">
        <v>51</v>
      </c>
      <c r="B59" s="9" t="s">
        <v>158</v>
      </c>
      <c r="C59" s="9"/>
      <c r="D59" s="14"/>
      <c r="E59" s="14"/>
      <c r="F59" s="14"/>
      <c r="G59" s="14"/>
      <c r="H59" s="14"/>
      <c r="I59" s="14"/>
      <c r="J59" s="4">
        <v>0</v>
      </c>
      <c r="K59" s="4">
        <v>0</v>
      </c>
      <c r="L59" s="4">
        <v>-7188.5</v>
      </c>
      <c r="M59" s="4">
        <v>0</v>
      </c>
      <c r="N59" s="4">
        <v>0</v>
      </c>
      <c r="O59" s="4">
        <v>0</v>
      </c>
      <c r="Q59" s="4">
        <v>-7188.5</v>
      </c>
      <c r="R59" s="4"/>
    </row>
    <row r="60" spans="1:18" x14ac:dyDescent="0.3">
      <c r="A60" s="2" t="s">
        <v>32</v>
      </c>
      <c r="B60" s="9" t="s">
        <v>159</v>
      </c>
      <c r="C60" s="9"/>
      <c r="D60" s="14"/>
      <c r="E60" s="14"/>
      <c r="F60" s="14"/>
      <c r="G60" s="14"/>
      <c r="H60" s="14"/>
      <c r="I60" s="14"/>
      <c r="J60" s="4">
        <v>412.5</v>
      </c>
      <c r="K60" s="4">
        <v>522.5</v>
      </c>
      <c r="L60" s="4">
        <v>467.5</v>
      </c>
      <c r="M60" s="4">
        <v>440</v>
      </c>
      <c r="N60" s="4">
        <v>577.5</v>
      </c>
      <c r="O60" s="4">
        <v>165</v>
      </c>
      <c r="Q60" s="4">
        <v>2585</v>
      </c>
      <c r="R60" s="4"/>
    </row>
    <row r="61" spans="1:18" x14ac:dyDescent="0.3">
      <c r="A61" s="2" t="s">
        <v>52</v>
      </c>
      <c r="B61" s="9" t="s">
        <v>160</v>
      </c>
      <c r="C61" s="9"/>
      <c r="D61" s="14"/>
      <c r="E61" s="14"/>
      <c r="F61" s="14"/>
      <c r="G61" s="14"/>
      <c r="H61" s="14"/>
      <c r="I61" s="14"/>
      <c r="J61" s="4">
        <v>4696</v>
      </c>
      <c r="K61" s="4">
        <v>4454</v>
      </c>
      <c r="L61" s="4">
        <v>4023.5</v>
      </c>
      <c r="M61" s="4">
        <v>4357</v>
      </c>
      <c r="N61" s="4">
        <v>2157</v>
      </c>
      <c r="O61" s="4">
        <v>3898.5</v>
      </c>
      <c r="Q61" s="4">
        <v>23586</v>
      </c>
      <c r="R61" s="4"/>
    </row>
    <row r="62" spans="1:18" x14ac:dyDescent="0.3">
      <c r="A62" s="2" t="s">
        <v>37</v>
      </c>
      <c r="B62" s="9" t="s">
        <v>153</v>
      </c>
      <c r="C62" s="9"/>
      <c r="D62" s="14"/>
      <c r="E62" s="14"/>
      <c r="F62" s="14"/>
      <c r="G62" s="14"/>
      <c r="H62" s="14"/>
      <c r="I62" s="14"/>
      <c r="J62" s="4">
        <v>725</v>
      </c>
      <c r="K62" s="4">
        <v>925</v>
      </c>
      <c r="L62" s="4">
        <v>700</v>
      </c>
      <c r="M62" s="4">
        <v>1225</v>
      </c>
      <c r="N62" s="4">
        <v>650</v>
      </c>
      <c r="O62" s="4">
        <v>775</v>
      </c>
      <c r="Q62" s="4">
        <v>5000</v>
      </c>
      <c r="R62" s="4"/>
    </row>
    <row r="63" spans="1:18" x14ac:dyDescent="0.3">
      <c r="A63" s="2" t="s">
        <v>39</v>
      </c>
      <c r="B63" s="9" t="s">
        <v>154</v>
      </c>
      <c r="C63" s="9"/>
      <c r="D63" s="14"/>
      <c r="E63" s="14"/>
      <c r="F63" s="14"/>
      <c r="G63" s="14"/>
      <c r="H63" s="14"/>
      <c r="I63" s="14"/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25792</v>
      </c>
      <c r="Q63" s="4">
        <v>25792</v>
      </c>
      <c r="R63" s="4"/>
    </row>
    <row r="64" spans="1:18" x14ac:dyDescent="0.3">
      <c r="A64" s="2" t="s">
        <v>36</v>
      </c>
      <c r="B64" s="9" t="s">
        <v>161</v>
      </c>
      <c r="C64" s="9"/>
      <c r="D64" s="14"/>
      <c r="E64" s="14"/>
      <c r="F64" s="14"/>
      <c r="G64" s="14"/>
      <c r="H64" s="14"/>
      <c r="I64" s="14"/>
      <c r="J64" s="4">
        <v>5694</v>
      </c>
      <c r="K64" s="4">
        <v>5721</v>
      </c>
      <c r="L64" s="4">
        <v>2195</v>
      </c>
      <c r="M64" s="4">
        <v>7290.5</v>
      </c>
      <c r="N64" s="4">
        <v>5970</v>
      </c>
      <c r="O64" s="4">
        <v>2734.5</v>
      </c>
      <c r="Q64" s="4">
        <v>29605</v>
      </c>
      <c r="R64" s="4"/>
    </row>
    <row r="65" spans="1:18" x14ac:dyDescent="0.3">
      <c r="A65" s="2" t="s">
        <v>42</v>
      </c>
      <c r="B65" s="9" t="s">
        <v>162</v>
      </c>
      <c r="C65" s="9"/>
      <c r="D65" s="14"/>
      <c r="E65" s="14"/>
      <c r="F65" s="14"/>
      <c r="G65" s="14"/>
      <c r="H65" s="14"/>
      <c r="I65" s="14"/>
      <c r="J65" s="4">
        <v>425</v>
      </c>
      <c r="K65" s="4">
        <v>775</v>
      </c>
      <c r="L65" s="4">
        <v>625</v>
      </c>
      <c r="M65" s="4">
        <v>600</v>
      </c>
      <c r="N65" s="4">
        <v>550</v>
      </c>
      <c r="O65" s="4">
        <v>400</v>
      </c>
      <c r="Q65" s="4">
        <v>3375</v>
      </c>
      <c r="R65" s="4"/>
    </row>
    <row r="66" spans="1:18" x14ac:dyDescent="0.3">
      <c r="A66" s="2"/>
      <c r="B66" s="9"/>
      <c r="C66" s="9"/>
      <c r="D66" s="14"/>
      <c r="E66" s="14"/>
      <c r="F66" s="14"/>
      <c r="G66" s="14"/>
      <c r="H66" s="14"/>
      <c r="I66" s="14"/>
      <c r="J66" s="4"/>
      <c r="K66" s="4"/>
      <c r="L66" s="4"/>
      <c r="M66" s="4"/>
      <c r="N66" s="4"/>
      <c r="O66" s="4"/>
      <c r="Q66" s="4"/>
      <c r="R66" s="4"/>
    </row>
    <row r="67" spans="1:18" x14ac:dyDescent="0.3">
      <c r="A67" s="10" t="s">
        <v>67</v>
      </c>
      <c r="B67" s="9"/>
      <c r="C67" s="9"/>
      <c r="D67" s="14"/>
      <c r="E67" s="14"/>
      <c r="F67" s="14"/>
      <c r="G67" s="14"/>
      <c r="H67" s="14"/>
      <c r="I67" s="14"/>
      <c r="J67" s="4">
        <v>359872.57872494526</v>
      </c>
      <c r="K67" s="4">
        <v>353599.66181440605</v>
      </c>
      <c r="L67" s="4">
        <v>332465.66473529418</v>
      </c>
      <c r="M67" s="4">
        <v>320873.71634308889</v>
      </c>
      <c r="N67" s="4">
        <v>278087.50462319981</v>
      </c>
      <c r="O67" s="4">
        <v>277605.99089072272</v>
      </c>
      <c r="Q67" s="4">
        <v>1922505.117131657</v>
      </c>
      <c r="R67" s="4"/>
    </row>
    <row r="68" spans="1:18" x14ac:dyDescent="0.3">
      <c r="D68" s="13"/>
      <c r="E68" s="13"/>
      <c r="F68" s="13"/>
      <c r="G68" s="13"/>
      <c r="H68" s="13"/>
      <c r="I68" s="13"/>
    </row>
    <row r="69" spans="1:18" x14ac:dyDescent="0.3">
      <c r="A69" s="10" t="s">
        <v>68</v>
      </c>
      <c r="D69" s="13"/>
      <c r="E69" s="13"/>
      <c r="F69" s="13"/>
      <c r="G69" s="13"/>
      <c r="H69" s="13"/>
      <c r="I69" s="13"/>
    </row>
    <row r="70" spans="1:18" x14ac:dyDescent="0.3">
      <c r="A70" s="2" t="s">
        <v>16</v>
      </c>
      <c r="B70" s="9" t="s">
        <v>146</v>
      </c>
      <c r="C70" s="9"/>
      <c r="D70" s="12"/>
      <c r="E70" s="12"/>
      <c r="F70" s="12"/>
      <c r="G70" s="12"/>
      <c r="H70" s="12"/>
      <c r="I70" s="12"/>
      <c r="J70" s="11">
        <v>5.7145226437822216E-3</v>
      </c>
      <c r="K70" s="11">
        <v>6.9485360573947781E-3</v>
      </c>
      <c r="L70" s="11">
        <v>8.5031337063056697E-3</v>
      </c>
      <c r="M70" s="11">
        <v>5.0004095638809349E-3</v>
      </c>
      <c r="N70" s="11">
        <v>9.9734794044702181E-3</v>
      </c>
      <c r="O70" s="11">
        <v>1.1121878134162344E-2</v>
      </c>
    </row>
    <row r="71" spans="1:18" x14ac:dyDescent="0.3">
      <c r="A71" s="2" t="s">
        <v>19</v>
      </c>
      <c r="B71" s="9" t="s">
        <v>156</v>
      </c>
      <c r="C71" s="9"/>
      <c r="D71" s="12"/>
      <c r="E71" s="12"/>
      <c r="F71" s="12"/>
      <c r="G71" s="12"/>
      <c r="H71" s="12"/>
      <c r="I71" s="12"/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</row>
    <row r="72" spans="1:18" x14ac:dyDescent="0.3">
      <c r="A72" s="2" t="s">
        <v>23</v>
      </c>
      <c r="B72" s="9" t="s">
        <v>147</v>
      </c>
      <c r="C72" s="9"/>
      <c r="D72" s="12"/>
      <c r="E72" s="12"/>
      <c r="F72" s="12"/>
      <c r="G72" s="12"/>
      <c r="H72" s="12"/>
      <c r="I72" s="12"/>
      <c r="J72" s="11">
        <v>3.7506330845830556E-2</v>
      </c>
      <c r="K72" s="11">
        <v>4.5376174619820603E-2</v>
      </c>
      <c r="L72" s="11">
        <v>4.7463547890167476E-2</v>
      </c>
      <c r="M72" s="11">
        <v>3.9264668180327769E-2</v>
      </c>
      <c r="N72" s="11">
        <v>2.9230008054528998E-2</v>
      </c>
      <c r="O72" s="11">
        <v>4.1227496435785597E-2</v>
      </c>
    </row>
    <row r="73" spans="1:18" x14ac:dyDescent="0.3">
      <c r="A73" s="2" t="s">
        <v>94</v>
      </c>
      <c r="B73" s="17">
        <v>0</v>
      </c>
      <c r="C73" s="9"/>
      <c r="D73" s="12"/>
      <c r="E73" s="12"/>
      <c r="F73" s="12"/>
      <c r="G73" s="12"/>
      <c r="H73" s="12"/>
      <c r="I73" s="12"/>
      <c r="J73" s="11">
        <v>1.3893806573747198E-6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8" x14ac:dyDescent="0.3">
      <c r="A74" s="2" t="s">
        <v>26</v>
      </c>
      <c r="B74" s="9" t="s">
        <v>157</v>
      </c>
      <c r="C74" s="9"/>
      <c r="D74" s="12"/>
      <c r="E74" s="12"/>
      <c r="F74" s="12"/>
      <c r="G74" s="12"/>
      <c r="H74" s="12"/>
      <c r="I74" s="12"/>
      <c r="J74" s="11">
        <v>2.1546515234567153E-2</v>
      </c>
      <c r="K74" s="11">
        <v>2.573673275959348E-2</v>
      </c>
      <c r="L74" s="11">
        <v>2.3742301347974459E-2</v>
      </c>
      <c r="M74" s="11">
        <v>2.2666237929639167E-2</v>
      </c>
      <c r="N74" s="11">
        <v>1.416460622830654E-2</v>
      </c>
      <c r="O74" s="11">
        <v>2.1317983740234091E-2</v>
      </c>
    </row>
    <row r="75" spans="1:18" x14ac:dyDescent="0.3">
      <c r="A75" s="2" t="s">
        <v>30</v>
      </c>
      <c r="B75" s="9" t="s">
        <v>150</v>
      </c>
      <c r="C75" s="9"/>
      <c r="D75" s="12"/>
      <c r="E75" s="12"/>
      <c r="F75" s="12"/>
      <c r="G75" s="12"/>
      <c r="H75" s="12"/>
      <c r="I75" s="12"/>
      <c r="J75" s="11">
        <v>0.49141004470686461</v>
      </c>
      <c r="K75" s="11">
        <v>0.54159554061032122</v>
      </c>
      <c r="L75" s="11">
        <v>0.52974342520520479</v>
      </c>
      <c r="M75" s="11">
        <v>0.46315572896938811</v>
      </c>
      <c r="N75" s="11">
        <v>0.35943722151570962</v>
      </c>
      <c r="O75" s="11">
        <v>0.49478038841772781</v>
      </c>
    </row>
    <row r="76" spans="1:18" x14ac:dyDescent="0.3">
      <c r="A76" s="2" t="s">
        <v>87</v>
      </c>
      <c r="B76" s="17">
        <v>1201451</v>
      </c>
      <c r="C76" s="9"/>
      <c r="D76" s="12"/>
      <c r="E76" s="12"/>
      <c r="F76" s="12"/>
      <c r="G76" s="12"/>
      <c r="H76" s="12"/>
      <c r="I76" s="12"/>
      <c r="J76" s="11">
        <v>4.241779146965019E-2</v>
      </c>
      <c r="K76" s="11">
        <v>6.3232526539393513E-2</v>
      </c>
      <c r="L76" s="11">
        <v>7.2338297006243849E-2</v>
      </c>
      <c r="M76" s="11">
        <v>4.6744246212932467E-2</v>
      </c>
      <c r="N76" s="11">
        <v>3.2493369352368087E-2</v>
      </c>
      <c r="O76" s="11">
        <v>4.9638698198787724E-2</v>
      </c>
    </row>
    <row r="77" spans="1:18" x14ac:dyDescent="0.3">
      <c r="A77" s="2" t="s">
        <v>51</v>
      </c>
      <c r="B77" s="9" t="s">
        <v>158</v>
      </c>
      <c r="C77" s="9"/>
      <c r="D77" s="12"/>
      <c r="E77" s="12"/>
      <c r="F77" s="12"/>
      <c r="G77" s="12"/>
      <c r="H77" s="12"/>
      <c r="I77" s="12"/>
      <c r="J77" s="11">
        <v>0</v>
      </c>
      <c r="K77" s="11">
        <v>0</v>
      </c>
      <c r="L77" s="11">
        <v>-2.1621781622843405E-2</v>
      </c>
      <c r="M77" s="11">
        <v>0</v>
      </c>
      <c r="N77" s="11">
        <v>0</v>
      </c>
      <c r="O77" s="11">
        <v>0</v>
      </c>
    </row>
    <row r="78" spans="1:18" x14ac:dyDescent="0.3">
      <c r="A78" s="2" t="s">
        <v>32</v>
      </c>
      <c r="B78" s="9" t="s">
        <v>159</v>
      </c>
      <c r="C78" s="9"/>
      <c r="D78" s="12"/>
      <c r="E78" s="12"/>
      <c r="F78" s="12"/>
      <c r="G78" s="12"/>
      <c r="H78" s="12"/>
      <c r="I78" s="12"/>
      <c r="J78" s="11">
        <v>1.1462390423341436E-3</v>
      </c>
      <c r="K78" s="11">
        <v>1.4776597842852143E-3</v>
      </c>
      <c r="L78" s="11">
        <v>1.4061602432606651E-3</v>
      </c>
      <c r="M78" s="11">
        <v>1.3712559726441953E-3</v>
      </c>
      <c r="N78" s="11">
        <v>2.0766844622612407E-3</v>
      </c>
      <c r="O78" s="11">
        <v>5.9436757640057868E-4</v>
      </c>
    </row>
    <row r="79" spans="1:18" x14ac:dyDescent="0.3">
      <c r="A79" s="2" t="s">
        <v>52</v>
      </c>
      <c r="B79" s="9" t="s">
        <v>160</v>
      </c>
      <c r="C79" s="9"/>
      <c r="D79" s="12"/>
      <c r="E79" s="12"/>
      <c r="F79" s="12"/>
      <c r="G79" s="12"/>
      <c r="H79" s="12"/>
      <c r="I79" s="12"/>
      <c r="J79" s="11">
        <v>1.3049063134063368E-2</v>
      </c>
      <c r="K79" s="11">
        <v>1.2596165893217885E-2</v>
      </c>
      <c r="L79" s="11">
        <v>1.2102001580233767E-2</v>
      </c>
      <c r="M79" s="11">
        <v>1.3578550620024452E-2</v>
      </c>
      <c r="N79" s="11">
        <v>7.7565513161861411E-3</v>
      </c>
      <c r="O79" s="11">
        <v>1.4043284827864582E-2</v>
      </c>
    </row>
    <row r="80" spans="1:18" x14ac:dyDescent="0.3">
      <c r="A80" s="2" t="s">
        <v>37</v>
      </c>
      <c r="B80" s="9" t="s">
        <v>153</v>
      </c>
      <c r="C80" s="9"/>
      <c r="D80" s="12"/>
      <c r="E80" s="12"/>
      <c r="F80" s="12"/>
      <c r="G80" s="12"/>
      <c r="H80" s="12"/>
      <c r="I80" s="12"/>
      <c r="J80" s="11">
        <v>2.0146019531933437E-3</v>
      </c>
      <c r="K80" s="11">
        <v>2.6159527281604273E-3</v>
      </c>
      <c r="L80" s="11">
        <v>2.1054805781443114E-3</v>
      </c>
      <c r="M80" s="11">
        <v>3.8177012874753167E-3</v>
      </c>
      <c r="N80" s="11">
        <v>2.3373937670472839E-3</v>
      </c>
      <c r="O80" s="11">
        <v>2.7917264952148396E-3</v>
      </c>
    </row>
    <row r="81" spans="1:19" x14ac:dyDescent="0.3">
      <c r="A81" s="2" t="s">
        <v>39</v>
      </c>
      <c r="B81" s="9" t="s">
        <v>154</v>
      </c>
      <c r="C81" s="9"/>
      <c r="D81" s="12"/>
      <c r="E81" s="12"/>
      <c r="F81" s="12"/>
      <c r="G81" s="12"/>
      <c r="H81" s="12"/>
      <c r="I81" s="12"/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9.2908657760749858E-2</v>
      </c>
    </row>
    <row r="82" spans="1:19" x14ac:dyDescent="0.3">
      <c r="A82" s="2" t="s">
        <v>36</v>
      </c>
      <c r="B82" s="9" t="s">
        <v>161</v>
      </c>
      <c r="C82" s="9"/>
      <c r="D82" s="12"/>
      <c r="E82" s="12"/>
      <c r="F82" s="12"/>
      <c r="G82" s="12"/>
      <c r="H82" s="12"/>
      <c r="I82" s="12"/>
      <c r="J82" s="11">
        <v>1.5822266926183309E-2</v>
      </c>
      <c r="K82" s="11">
        <v>1.6179314116546818E-2</v>
      </c>
      <c r="L82" s="11">
        <v>6.6021855271810904E-3</v>
      </c>
      <c r="M82" s="11">
        <v>2.272077651946024E-2</v>
      </c>
      <c r="N82" s="11">
        <v>2.1468062752726592E-2</v>
      </c>
      <c r="O82" s="11">
        <v>9.8502917434386827E-3</v>
      </c>
    </row>
    <row r="83" spans="1:19" x14ac:dyDescent="0.3">
      <c r="A83" s="2" t="s">
        <v>42</v>
      </c>
      <c r="B83" s="9" t="s">
        <v>162</v>
      </c>
      <c r="C83" s="9"/>
      <c r="D83" s="12"/>
      <c r="E83" s="12"/>
      <c r="F83" s="12"/>
      <c r="G83" s="12"/>
      <c r="H83" s="12"/>
      <c r="I83" s="12"/>
      <c r="J83" s="11">
        <v>1.1809735587685118E-3</v>
      </c>
      <c r="K83" s="11">
        <v>2.1917441776479257E-3</v>
      </c>
      <c r="L83" s="11">
        <v>1.8798933733431352E-3</v>
      </c>
      <c r="M83" s="11">
        <v>1.8698945081511754E-3</v>
      </c>
      <c r="N83" s="11">
        <v>1.9777947259630863E-3</v>
      </c>
      <c r="O83" s="11">
        <v>1.4408910943044333E-3</v>
      </c>
    </row>
    <row r="84" spans="1:19" x14ac:dyDescent="0.3">
      <c r="D84" s="13"/>
      <c r="E84" s="13"/>
      <c r="F84" s="13"/>
      <c r="G84" s="13"/>
      <c r="H84" s="13"/>
      <c r="I84" s="13"/>
    </row>
    <row r="85" spans="1:19" x14ac:dyDescent="0.3">
      <c r="A85" s="10" t="s">
        <v>103</v>
      </c>
      <c r="D85" s="13"/>
      <c r="E85" s="13"/>
      <c r="F85" s="13"/>
      <c r="G85" s="13"/>
      <c r="H85" s="13"/>
      <c r="I85" s="13"/>
      <c r="S85" t="s">
        <v>69</v>
      </c>
    </row>
    <row r="86" spans="1:19" x14ac:dyDescent="0.3">
      <c r="A86" s="2" t="s">
        <v>16</v>
      </c>
      <c r="B86" s="9" t="s">
        <v>146</v>
      </c>
      <c r="C86" s="9"/>
      <c r="D86" s="12"/>
      <c r="E86" s="12"/>
      <c r="F86" s="12"/>
      <c r="G86" s="12"/>
      <c r="H86" s="12"/>
      <c r="I86" s="12"/>
      <c r="J86" s="12">
        <v>5.7145226437822216E-3</v>
      </c>
      <c r="K86" s="12">
        <v>6.9485360573947781E-3</v>
      </c>
      <c r="L86" s="12">
        <v>8.5031337063056697E-3</v>
      </c>
      <c r="M86" s="12">
        <v>5.0004095638809349E-3</v>
      </c>
      <c r="N86" s="12">
        <v>9.9734794044702181E-3</v>
      </c>
      <c r="O86" s="12">
        <v>1.1121878134162344E-2</v>
      </c>
    </row>
    <row r="87" spans="1:19" x14ac:dyDescent="0.3">
      <c r="A87" s="2" t="s">
        <v>19</v>
      </c>
      <c r="B87" s="9" t="s">
        <v>156</v>
      </c>
      <c r="C87" s="9"/>
      <c r="D87" s="12"/>
      <c r="E87" s="12"/>
      <c r="F87" s="12"/>
      <c r="G87" s="12"/>
      <c r="H87" s="12"/>
      <c r="I87" s="12"/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</row>
    <row r="88" spans="1:19" x14ac:dyDescent="0.3">
      <c r="A88" s="2" t="s">
        <v>23</v>
      </c>
      <c r="B88" s="9" t="s">
        <v>147</v>
      </c>
      <c r="C88" s="9"/>
      <c r="D88" s="12"/>
      <c r="E88" s="12"/>
      <c r="F88" s="12"/>
      <c r="G88" s="12"/>
      <c r="H88" s="12"/>
      <c r="I88" s="12"/>
      <c r="J88" s="12">
        <v>3.7506330845830556E-2</v>
      </c>
      <c r="K88" s="12">
        <v>4.5376174619820603E-2</v>
      </c>
      <c r="L88" s="12">
        <v>4.7463547890167476E-2</v>
      </c>
      <c r="M88" s="12">
        <v>3.9264668180327769E-2</v>
      </c>
      <c r="N88" s="12">
        <v>2.9230008054528998E-2</v>
      </c>
      <c r="O88" s="12">
        <v>4.1227496435785597E-2</v>
      </c>
    </row>
    <row r="89" spans="1:19" x14ac:dyDescent="0.3">
      <c r="A89" s="2" t="s">
        <v>94</v>
      </c>
      <c r="B89" s="17">
        <v>0</v>
      </c>
      <c r="C89" s="9"/>
      <c r="D89" s="12"/>
      <c r="E89" s="12"/>
      <c r="F89" s="12"/>
      <c r="G89" s="12"/>
      <c r="H89" s="12"/>
      <c r="I89" s="12"/>
      <c r="J89" s="12">
        <v>1.3893806573747198E-6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</row>
    <row r="90" spans="1:19" x14ac:dyDescent="0.3">
      <c r="A90" s="2" t="s">
        <v>26</v>
      </c>
      <c r="B90" s="9" t="s">
        <v>157</v>
      </c>
      <c r="C90" s="9"/>
      <c r="D90" s="12"/>
      <c r="E90" s="12"/>
      <c r="F90" s="12"/>
      <c r="G90" s="12"/>
      <c r="H90" s="12"/>
      <c r="I90" s="12"/>
      <c r="J90" s="12">
        <v>2.1546515234567153E-2</v>
      </c>
      <c r="K90" s="12">
        <v>2.573673275959348E-2</v>
      </c>
      <c r="L90" s="12">
        <v>2.3742301347974459E-2</v>
      </c>
      <c r="M90" s="12">
        <v>2.2666237929639167E-2</v>
      </c>
      <c r="N90" s="12">
        <v>1.416460622830654E-2</v>
      </c>
      <c r="O90" s="12">
        <v>2.1317983740234091E-2</v>
      </c>
      <c r="Q90" s="11"/>
      <c r="R90" s="11"/>
    </row>
    <row r="91" spans="1:19" x14ac:dyDescent="0.3">
      <c r="A91" s="2" t="s">
        <v>30</v>
      </c>
      <c r="B91" s="9" t="s">
        <v>150</v>
      </c>
      <c r="C91" s="9"/>
      <c r="D91" s="12"/>
      <c r="E91" s="12"/>
      <c r="F91" s="12"/>
      <c r="G91" s="12"/>
      <c r="H91" s="12"/>
      <c r="I91" s="12"/>
      <c r="J91" s="12">
        <v>0.49141004470686461</v>
      </c>
      <c r="K91" s="12">
        <v>0.54159554061032122</v>
      </c>
      <c r="L91" s="12">
        <v>0.52974342520520479</v>
      </c>
      <c r="M91" s="12">
        <v>0.46315572896938811</v>
      </c>
      <c r="N91" s="12">
        <v>0.35943722151570962</v>
      </c>
      <c r="O91" s="12">
        <v>0.49478038841772781</v>
      </c>
    </row>
    <row r="92" spans="1:19" x14ac:dyDescent="0.3">
      <c r="A92" s="2" t="s">
        <v>87</v>
      </c>
      <c r="B92" s="17">
        <v>1201451</v>
      </c>
      <c r="C92" s="9"/>
      <c r="D92" s="12"/>
      <c r="E92" s="12"/>
      <c r="F92" s="12"/>
      <c r="G92" s="12"/>
      <c r="H92" s="12"/>
      <c r="I92" s="12"/>
      <c r="J92" s="12">
        <v>4.241779146965019E-2</v>
      </c>
      <c r="K92" s="12">
        <v>6.3232526539393513E-2</v>
      </c>
      <c r="L92" s="12">
        <v>7.0716515383400444E-2</v>
      </c>
      <c r="M92" s="12">
        <v>4.6744246212932467E-2</v>
      </c>
      <c r="N92" s="12">
        <v>3.2493369352368087E-2</v>
      </c>
      <c r="O92" s="12">
        <v>4.9638698198787724E-2</v>
      </c>
    </row>
    <row r="93" spans="1:19" x14ac:dyDescent="0.3">
      <c r="A93" s="2" t="s">
        <v>51</v>
      </c>
      <c r="B93" s="9" t="s">
        <v>158</v>
      </c>
      <c r="C93" s="9"/>
      <c r="D93" s="12"/>
      <c r="E93" s="12"/>
      <c r="F93" s="12"/>
      <c r="G93" s="12"/>
      <c r="H93" s="12"/>
      <c r="I93" s="12"/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Q93" s="11"/>
      <c r="R93" s="11"/>
    </row>
    <row r="94" spans="1:19" x14ac:dyDescent="0.3">
      <c r="A94" s="2" t="s">
        <v>32</v>
      </c>
      <c r="B94" s="9" t="s">
        <v>159</v>
      </c>
      <c r="C94" s="9"/>
      <c r="D94" s="12"/>
      <c r="E94" s="12"/>
      <c r="F94" s="12"/>
      <c r="G94" s="12"/>
      <c r="H94" s="12"/>
      <c r="I94" s="12"/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</row>
    <row r="95" spans="1:19" x14ac:dyDescent="0.3">
      <c r="A95" s="2" t="s">
        <v>52</v>
      </c>
      <c r="B95" s="9" t="s">
        <v>160</v>
      </c>
      <c r="C95" s="9"/>
      <c r="D95" s="12"/>
      <c r="E95" s="12"/>
      <c r="F95" s="12"/>
      <c r="G95" s="12"/>
      <c r="H95" s="12"/>
      <c r="I95" s="12"/>
      <c r="J95" s="12">
        <v>1.3049063134063368E-2</v>
      </c>
      <c r="K95" s="12">
        <v>1.2596165893217885E-2</v>
      </c>
      <c r="L95" s="12">
        <v>1.2102001580233767E-2</v>
      </c>
      <c r="M95" s="12">
        <v>1.3578550620024452E-2</v>
      </c>
      <c r="N95" s="12">
        <v>7.7565513161861411E-3</v>
      </c>
      <c r="O95" s="12">
        <v>1.4043284827864582E-2</v>
      </c>
    </row>
    <row r="96" spans="1:19" x14ac:dyDescent="0.3">
      <c r="A96" s="2" t="s">
        <v>37</v>
      </c>
      <c r="B96" s="9" t="s">
        <v>153</v>
      </c>
      <c r="C96" s="9"/>
      <c r="D96" s="12"/>
      <c r="E96" s="12"/>
      <c r="F96" s="12"/>
      <c r="G96" s="12"/>
      <c r="H96" s="12"/>
      <c r="I96" s="12"/>
      <c r="J96" s="12">
        <v>2.0146019531933437E-3</v>
      </c>
      <c r="K96" s="12">
        <v>2.6159527281604273E-3</v>
      </c>
      <c r="L96" s="12">
        <v>2.1054805781443114E-3</v>
      </c>
      <c r="M96" s="12">
        <v>3.8177012874753167E-3</v>
      </c>
      <c r="N96" s="12">
        <v>2.3373937670472839E-3</v>
      </c>
      <c r="O96" s="12">
        <v>2.7917264952148396E-3</v>
      </c>
    </row>
    <row r="97" spans="1:19" x14ac:dyDescent="0.3">
      <c r="A97" s="2" t="s">
        <v>39</v>
      </c>
      <c r="B97" s="9" t="s">
        <v>154</v>
      </c>
      <c r="C97" s="9"/>
      <c r="D97" s="12"/>
      <c r="E97" s="12"/>
      <c r="F97" s="12"/>
      <c r="G97" s="12"/>
      <c r="H97" s="12"/>
      <c r="I97" s="12"/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9.2908657760749858E-2</v>
      </c>
    </row>
    <row r="98" spans="1:19" x14ac:dyDescent="0.3">
      <c r="A98" s="2" t="s">
        <v>36</v>
      </c>
      <c r="B98" s="9" t="s">
        <v>161</v>
      </c>
      <c r="C98" s="9"/>
      <c r="D98" s="12"/>
      <c r="E98" s="12"/>
      <c r="F98" s="12"/>
      <c r="G98" s="12"/>
      <c r="H98" s="12"/>
      <c r="I98" s="12"/>
      <c r="J98" s="12">
        <v>1.5822266926183309E-2</v>
      </c>
      <c r="K98" s="12">
        <v>1.6179314116546818E-2</v>
      </c>
      <c r="L98" s="12">
        <v>6.6021855271810904E-3</v>
      </c>
      <c r="M98" s="12">
        <v>2.272077651946024E-2</v>
      </c>
      <c r="N98" s="12">
        <v>2.1468062752726592E-2</v>
      </c>
      <c r="O98" s="12">
        <v>9.8502917434386827E-3</v>
      </c>
    </row>
    <row r="99" spans="1:19" x14ac:dyDescent="0.3">
      <c r="A99" s="2" t="s">
        <v>42</v>
      </c>
      <c r="B99" s="9" t="s">
        <v>162</v>
      </c>
      <c r="C99" s="9"/>
      <c r="D99" s="12"/>
      <c r="E99" s="12"/>
      <c r="F99" s="12"/>
      <c r="G99" s="12"/>
      <c r="H99" s="12"/>
      <c r="I99" s="12"/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</row>
    <row r="100" spans="1:19" x14ac:dyDescent="0.3">
      <c r="A100" s="2"/>
      <c r="B100" s="9"/>
      <c r="C100" s="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9" x14ac:dyDescent="0.3">
      <c r="A101" s="10" t="s">
        <v>104</v>
      </c>
      <c r="C101" s="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S101" t="s">
        <v>70</v>
      </c>
    </row>
    <row r="102" spans="1:19" x14ac:dyDescent="0.3">
      <c r="A102" s="2" t="s">
        <v>16</v>
      </c>
      <c r="B102" s="9" t="s">
        <v>146</v>
      </c>
      <c r="C102" s="9"/>
      <c r="D102" s="12"/>
      <c r="E102" s="12"/>
      <c r="F102" s="12"/>
      <c r="G102" s="12"/>
      <c r="H102" s="12"/>
      <c r="I102" s="12"/>
      <c r="J102" s="12"/>
      <c r="K102" s="12"/>
      <c r="L102" s="12"/>
      <c r="M102" s="12">
        <v>2E-3</v>
      </c>
      <c r="N102" s="12"/>
      <c r="O102" s="12"/>
      <c r="S102" t="s">
        <v>119</v>
      </c>
    </row>
    <row r="103" spans="1:19" x14ac:dyDescent="0.3">
      <c r="A103" s="2" t="s">
        <v>19</v>
      </c>
      <c r="B103" s="9" t="s">
        <v>156</v>
      </c>
      <c r="C103" s="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9" x14ac:dyDescent="0.3">
      <c r="A104" s="2" t="s">
        <v>23</v>
      </c>
      <c r="B104" s="9" t="s">
        <v>147</v>
      </c>
      <c r="C104" s="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9" x14ac:dyDescent="0.3">
      <c r="A105" s="2" t="s">
        <v>94</v>
      </c>
      <c r="B105" s="17">
        <v>0</v>
      </c>
      <c r="C105" s="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9" x14ac:dyDescent="0.3">
      <c r="A106" s="2" t="s">
        <v>26</v>
      </c>
      <c r="B106" s="9" t="s">
        <v>157</v>
      </c>
      <c r="C106" s="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9" x14ac:dyDescent="0.3">
      <c r="A107" s="2" t="s">
        <v>30</v>
      </c>
      <c r="B107" s="9" t="s">
        <v>150</v>
      </c>
      <c r="C107" s="9"/>
      <c r="D107" s="12"/>
      <c r="E107" s="12"/>
      <c r="F107" s="12"/>
      <c r="G107" s="12"/>
      <c r="H107" s="12"/>
      <c r="I107" s="12"/>
      <c r="J107" s="12">
        <v>0.1</v>
      </c>
      <c r="K107" s="12">
        <v>0.03</v>
      </c>
      <c r="L107" s="12">
        <v>0.03</v>
      </c>
      <c r="M107" s="12">
        <v>0.03</v>
      </c>
      <c r="N107" s="12">
        <v>0.1</v>
      </c>
      <c r="O107" s="12"/>
      <c r="S107" t="s">
        <v>119</v>
      </c>
    </row>
    <row r="108" spans="1:19" x14ac:dyDescent="0.3">
      <c r="A108" s="2" t="s">
        <v>87</v>
      </c>
      <c r="B108" s="17">
        <v>1201451</v>
      </c>
      <c r="C108" s="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9" x14ac:dyDescent="0.3">
      <c r="A109" s="2" t="s">
        <v>51</v>
      </c>
      <c r="B109" s="9" t="s">
        <v>158</v>
      </c>
      <c r="C109" s="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S109" s="15"/>
    </row>
    <row r="110" spans="1:19" x14ac:dyDescent="0.3">
      <c r="A110" s="2" t="s">
        <v>32</v>
      </c>
      <c r="B110" s="9" t="s">
        <v>159</v>
      </c>
      <c r="C110" s="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9" x14ac:dyDescent="0.3">
      <c r="A111" s="2" t="s">
        <v>52</v>
      </c>
      <c r="B111" s="9" t="s">
        <v>160</v>
      </c>
      <c r="C111" s="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>
        <v>6.0000000000000001E-3</v>
      </c>
      <c r="O111" s="12"/>
      <c r="Q111" t="s">
        <v>117</v>
      </c>
      <c r="S111" t="s">
        <v>119</v>
      </c>
    </row>
    <row r="112" spans="1:19" x14ac:dyDescent="0.3">
      <c r="A112" s="2" t="s">
        <v>37</v>
      </c>
      <c r="B112" s="9" t="s">
        <v>153</v>
      </c>
      <c r="C112" s="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9" x14ac:dyDescent="0.3">
      <c r="A113" s="2" t="s">
        <v>39</v>
      </c>
      <c r="B113" s="33" t="s">
        <v>154</v>
      </c>
      <c r="C113" s="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9" x14ac:dyDescent="0.3">
      <c r="A114" s="2" t="s">
        <v>36</v>
      </c>
      <c r="B114" s="33" t="s">
        <v>161</v>
      </c>
      <c r="C114" s="9"/>
      <c r="D114" s="12"/>
      <c r="E114" s="12"/>
      <c r="F114" s="12"/>
      <c r="G114" s="12"/>
      <c r="H114" s="12"/>
      <c r="I114" s="12"/>
      <c r="J114" s="12">
        <v>5.0000000000000001E-3</v>
      </c>
      <c r="K114" s="12">
        <v>5.0000000000000001E-3</v>
      </c>
      <c r="L114" s="12">
        <v>1.4999999999999999E-2</v>
      </c>
      <c r="M114" s="12"/>
      <c r="N114" s="12"/>
      <c r="O114" s="12"/>
      <c r="S114" t="s">
        <v>119</v>
      </c>
    </row>
    <row r="115" spans="1:19" x14ac:dyDescent="0.3">
      <c r="A115" s="32" t="s">
        <v>42</v>
      </c>
      <c r="B115" s="33" t="s">
        <v>162</v>
      </c>
      <c r="C115" s="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9" x14ac:dyDescent="0.3">
      <c r="A116" s="32" t="s">
        <v>124</v>
      </c>
      <c r="B116" s="33"/>
      <c r="C116" s="9"/>
      <c r="D116" s="40"/>
      <c r="E116" s="40"/>
      <c r="F116" s="40"/>
      <c r="G116" s="40"/>
      <c r="H116" s="40"/>
      <c r="I116" s="40"/>
      <c r="J116" s="40"/>
      <c r="K116" s="40">
        <v>0.68064261929730907</v>
      </c>
      <c r="L116" s="40">
        <v>0.71195321835251213</v>
      </c>
      <c r="M116" s="40">
        <v>0.5889700227049165</v>
      </c>
      <c r="N116" s="40">
        <v>0.438450120817935</v>
      </c>
      <c r="O116" s="40">
        <v>0.61841244653678396</v>
      </c>
      <c r="Q116" s="4"/>
      <c r="R116" s="4"/>
      <c r="S116" s="13" t="s">
        <v>131</v>
      </c>
    </row>
    <row r="117" spans="1:19" x14ac:dyDescent="0.3">
      <c r="A117" s="32" t="s">
        <v>123</v>
      </c>
      <c r="B117" s="33"/>
      <c r="C117" s="9"/>
      <c r="D117" s="13"/>
      <c r="E117" s="13"/>
      <c r="F117" s="13"/>
      <c r="G117" s="13"/>
      <c r="H117" s="13"/>
      <c r="I117" s="13"/>
      <c r="J117" s="13"/>
      <c r="K117" s="40">
        <v>3.6827241104192325E-2</v>
      </c>
      <c r="L117" s="40">
        <v>4.5066608643420047E-2</v>
      </c>
      <c r="M117" s="40">
        <v>3.7102170688568956E-2</v>
      </c>
      <c r="N117" s="40">
        <v>5.2859440843692151E-2</v>
      </c>
      <c r="O117" s="40">
        <v>5.8945954111060427E-2</v>
      </c>
      <c r="Q117" s="4"/>
      <c r="R117" s="4"/>
      <c r="S117" s="13" t="s">
        <v>133</v>
      </c>
    </row>
    <row r="118" spans="1:19" x14ac:dyDescent="0.3">
      <c r="A118" s="32" t="s">
        <v>125</v>
      </c>
      <c r="B118" s="33"/>
      <c r="C118" s="9"/>
      <c r="D118" s="13"/>
      <c r="E118" s="13"/>
      <c r="F118" s="13"/>
      <c r="G118" s="13"/>
      <c r="H118" s="13"/>
      <c r="I118" s="13"/>
      <c r="J118" s="13"/>
      <c r="K118" s="40">
        <v>0.04</v>
      </c>
      <c r="L118" s="40">
        <v>0.04</v>
      </c>
      <c r="M118" s="40">
        <v>0.04</v>
      </c>
      <c r="N118" s="40">
        <v>0.04</v>
      </c>
      <c r="O118" s="40">
        <v>0.14865385241719978</v>
      </c>
      <c r="Q118" s="4"/>
      <c r="R118" s="4"/>
      <c r="S118" s="13" t="s">
        <v>134</v>
      </c>
    </row>
    <row r="119" spans="1:19" x14ac:dyDescent="0.3">
      <c r="A119" s="2"/>
      <c r="B119" s="9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Q119" s="4"/>
      <c r="R119" s="4"/>
    </row>
    <row r="120" spans="1:19" x14ac:dyDescent="0.3">
      <c r="A120" s="10" t="s">
        <v>105</v>
      </c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Q120" s="4"/>
      <c r="R120" s="4"/>
    </row>
    <row r="121" spans="1:19" x14ac:dyDescent="0.3">
      <c r="A121" s="2" t="s">
        <v>16</v>
      </c>
      <c r="B121" s="9" t="s">
        <v>146</v>
      </c>
      <c r="C121" s="9"/>
      <c r="D121" s="12"/>
      <c r="E121" s="12"/>
      <c r="F121" s="12"/>
      <c r="G121" s="12"/>
      <c r="H121" s="12"/>
      <c r="I121" s="12"/>
      <c r="J121" s="12">
        <v>5.7145226437822216E-3</v>
      </c>
      <c r="K121" s="12">
        <v>6.9485360573947781E-3</v>
      </c>
      <c r="L121" s="12">
        <v>8.5031337063056697E-3</v>
      </c>
      <c r="M121" s="12">
        <v>7.000409563880935E-3</v>
      </c>
      <c r="N121" s="12">
        <v>9.9734794044702181E-3</v>
      </c>
      <c r="O121" s="12">
        <v>1.1121878134162344E-2</v>
      </c>
      <c r="Q121" s="4"/>
      <c r="R121" s="4"/>
    </row>
    <row r="122" spans="1:19" x14ac:dyDescent="0.3">
      <c r="A122" s="2" t="s">
        <v>19</v>
      </c>
      <c r="B122" s="9" t="s">
        <v>156</v>
      </c>
      <c r="C122" s="9"/>
      <c r="D122" s="12"/>
      <c r="E122" s="12"/>
      <c r="F122" s="12"/>
      <c r="G122" s="12"/>
      <c r="H122" s="12"/>
      <c r="I122" s="12"/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Q122" s="4"/>
      <c r="R122" s="4"/>
    </row>
    <row r="123" spans="1:19" x14ac:dyDescent="0.3">
      <c r="A123" s="2" t="s">
        <v>23</v>
      </c>
      <c r="B123" s="9" t="s">
        <v>147</v>
      </c>
      <c r="C123" s="9"/>
      <c r="D123" s="12"/>
      <c r="E123" s="12"/>
      <c r="F123" s="12"/>
      <c r="G123" s="12"/>
      <c r="H123" s="12"/>
      <c r="I123" s="12"/>
      <c r="J123" s="12">
        <v>3.7506330845830556E-2</v>
      </c>
      <c r="K123" s="12">
        <v>4.5376174619820603E-2</v>
      </c>
      <c r="L123" s="12">
        <v>4.7463547890167476E-2</v>
      </c>
      <c r="M123" s="12">
        <v>3.9264668180327769E-2</v>
      </c>
      <c r="N123" s="12">
        <v>2.9230008054528998E-2</v>
      </c>
      <c r="O123" s="12">
        <v>4.1227496435785597E-2</v>
      </c>
      <c r="Q123" s="4"/>
      <c r="R123" s="4"/>
    </row>
    <row r="124" spans="1:19" x14ac:dyDescent="0.3">
      <c r="A124" s="2" t="s">
        <v>94</v>
      </c>
      <c r="B124" s="17">
        <v>0</v>
      </c>
      <c r="C124" s="9"/>
      <c r="D124" s="12"/>
      <c r="E124" s="12"/>
      <c r="F124" s="12"/>
      <c r="G124" s="12"/>
      <c r="H124" s="12"/>
      <c r="I124" s="12"/>
      <c r="J124" s="12">
        <v>1.3893806573747198E-6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Q124" s="4"/>
      <c r="R124" s="4"/>
    </row>
    <row r="125" spans="1:19" x14ac:dyDescent="0.3">
      <c r="A125" s="2" t="s">
        <v>26</v>
      </c>
      <c r="B125" s="9" t="s">
        <v>157</v>
      </c>
      <c r="C125" s="9"/>
      <c r="D125" s="12"/>
      <c r="E125" s="12"/>
      <c r="F125" s="12"/>
      <c r="G125" s="12"/>
      <c r="H125" s="12"/>
      <c r="I125" s="12"/>
      <c r="J125" s="12">
        <v>2.1546515234567153E-2</v>
      </c>
      <c r="K125" s="12">
        <v>2.573673275959348E-2</v>
      </c>
      <c r="L125" s="12">
        <v>2.3742301347974459E-2</v>
      </c>
      <c r="M125" s="12">
        <v>2.2666237929639167E-2</v>
      </c>
      <c r="N125" s="12">
        <v>1.416460622830654E-2</v>
      </c>
      <c r="O125" s="12">
        <v>2.1317983740234091E-2</v>
      </c>
      <c r="Q125" s="4"/>
      <c r="R125" s="4"/>
    </row>
    <row r="126" spans="1:19" x14ac:dyDescent="0.3">
      <c r="A126" s="2" t="s">
        <v>30</v>
      </c>
      <c r="B126" s="9" t="s">
        <v>150</v>
      </c>
      <c r="C126" s="9"/>
      <c r="D126" s="12"/>
      <c r="E126" s="12"/>
      <c r="F126" s="12"/>
      <c r="G126" s="12"/>
      <c r="H126" s="12"/>
      <c r="I126" s="12"/>
      <c r="J126" s="12">
        <v>0.59141004470686465</v>
      </c>
      <c r="K126" s="12">
        <v>0.57159554061032125</v>
      </c>
      <c r="L126" s="12">
        <v>0.55974342520520481</v>
      </c>
      <c r="M126" s="12">
        <v>0.49315572896938809</v>
      </c>
      <c r="N126" s="12">
        <v>0.45943722151570965</v>
      </c>
      <c r="O126" s="12">
        <v>0.49478038841772781</v>
      </c>
      <c r="Q126" s="4"/>
      <c r="R126" s="4"/>
    </row>
    <row r="127" spans="1:19" x14ac:dyDescent="0.3">
      <c r="A127" s="2" t="s">
        <v>87</v>
      </c>
      <c r="B127" s="17">
        <v>1201451</v>
      </c>
      <c r="C127" s="9"/>
      <c r="D127" s="12"/>
      <c r="E127" s="12"/>
      <c r="F127" s="12"/>
      <c r="G127" s="12"/>
      <c r="H127" s="12"/>
      <c r="I127" s="12"/>
      <c r="J127" s="12">
        <v>4.241779146965019E-2</v>
      </c>
      <c r="K127" s="12">
        <v>6.3232526539393513E-2</v>
      </c>
      <c r="L127" s="12">
        <v>7.0716515383400444E-2</v>
      </c>
      <c r="M127" s="12">
        <v>4.6744246212932467E-2</v>
      </c>
      <c r="N127" s="12">
        <v>3.2493369352368087E-2</v>
      </c>
      <c r="O127" s="12">
        <v>4.9638698198787724E-2</v>
      </c>
      <c r="Q127" s="4"/>
      <c r="R127" s="4"/>
    </row>
    <row r="128" spans="1:19" x14ac:dyDescent="0.3">
      <c r="A128" s="2" t="s">
        <v>51</v>
      </c>
      <c r="B128" s="9" t="s">
        <v>158</v>
      </c>
      <c r="C128" s="9"/>
      <c r="D128" s="12"/>
      <c r="E128" s="12"/>
      <c r="F128" s="12"/>
      <c r="G128" s="12"/>
      <c r="H128" s="12"/>
      <c r="I128" s="12"/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Q128" s="4"/>
      <c r="R128" s="4"/>
    </row>
    <row r="129" spans="1:19" x14ac:dyDescent="0.3">
      <c r="A129" s="2" t="s">
        <v>32</v>
      </c>
      <c r="B129" s="9" t="s">
        <v>159</v>
      </c>
      <c r="C129" s="9"/>
      <c r="D129" s="12"/>
      <c r="E129" s="12"/>
      <c r="F129" s="12"/>
      <c r="G129" s="12"/>
      <c r="H129" s="12"/>
      <c r="I129" s="12"/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Q129" s="4"/>
      <c r="R129" s="4"/>
    </row>
    <row r="130" spans="1:19" x14ac:dyDescent="0.3">
      <c r="A130" s="2" t="s">
        <v>52</v>
      </c>
      <c r="B130" s="9" t="s">
        <v>160</v>
      </c>
      <c r="C130" s="9"/>
      <c r="D130" s="12"/>
      <c r="E130" s="12"/>
      <c r="F130" s="12"/>
      <c r="G130" s="12"/>
      <c r="H130" s="12"/>
      <c r="I130" s="12"/>
      <c r="J130" s="12">
        <v>1.3049063134063368E-2</v>
      </c>
      <c r="K130" s="12">
        <v>1.2596165893217885E-2</v>
      </c>
      <c r="L130" s="12">
        <v>1.2102001580233767E-2</v>
      </c>
      <c r="M130" s="12">
        <v>1.3578550620024452E-2</v>
      </c>
      <c r="N130" s="12">
        <v>1.3756551316186142E-2</v>
      </c>
      <c r="O130" s="12">
        <v>1.4043284827864582E-2</v>
      </c>
      <c r="Q130" s="4"/>
      <c r="R130" s="4"/>
    </row>
    <row r="131" spans="1:19" x14ac:dyDescent="0.3">
      <c r="A131" s="2" t="s">
        <v>37</v>
      </c>
      <c r="B131" s="9" t="s">
        <v>153</v>
      </c>
      <c r="C131" s="9"/>
      <c r="D131" s="12"/>
      <c r="E131" s="12"/>
      <c r="F131" s="12"/>
      <c r="G131" s="12"/>
      <c r="H131" s="12"/>
      <c r="I131" s="12"/>
      <c r="J131" s="12">
        <v>2.0146019531933437E-3</v>
      </c>
      <c r="K131" s="12">
        <v>2.6159527281604273E-3</v>
      </c>
      <c r="L131" s="12">
        <v>2.1054805781443114E-3</v>
      </c>
      <c r="M131" s="12">
        <v>3.8177012874753167E-3</v>
      </c>
      <c r="N131" s="12">
        <v>2.3373937670472839E-3</v>
      </c>
      <c r="O131" s="12">
        <v>2.7917264952148396E-3</v>
      </c>
      <c r="Q131" s="4"/>
      <c r="R131" s="4"/>
    </row>
    <row r="132" spans="1:19" x14ac:dyDescent="0.3">
      <c r="A132" s="2" t="s">
        <v>39</v>
      </c>
      <c r="B132" s="9" t="s">
        <v>154</v>
      </c>
      <c r="C132" s="9"/>
      <c r="D132" s="12"/>
      <c r="E132" s="12"/>
      <c r="F132" s="12"/>
      <c r="G132" s="12"/>
      <c r="H132" s="12"/>
      <c r="I132" s="12"/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9.2908657760749858E-2</v>
      </c>
      <c r="Q132" s="4"/>
      <c r="R132" s="4"/>
    </row>
    <row r="133" spans="1:19" x14ac:dyDescent="0.3">
      <c r="A133" s="2" t="s">
        <v>36</v>
      </c>
      <c r="B133" s="9" t="s">
        <v>161</v>
      </c>
      <c r="C133" s="9"/>
      <c r="D133" s="12"/>
      <c r="E133" s="12"/>
      <c r="F133" s="12"/>
      <c r="G133" s="12"/>
      <c r="H133" s="12"/>
      <c r="I133" s="12"/>
      <c r="J133" s="12">
        <v>2.082226692618331E-2</v>
      </c>
      <c r="K133" s="12">
        <v>2.1179314116546819E-2</v>
      </c>
      <c r="L133" s="12">
        <v>2.160218552718109E-2</v>
      </c>
      <c r="M133" s="12">
        <v>2.272077651946024E-2</v>
      </c>
      <c r="N133" s="12">
        <v>2.1468062752726592E-2</v>
      </c>
      <c r="O133" s="12">
        <v>9.8502917434386827E-3</v>
      </c>
      <c r="Q133" s="4"/>
      <c r="R133" s="4"/>
    </row>
    <row r="134" spans="1:19" x14ac:dyDescent="0.3">
      <c r="A134" s="2" t="s">
        <v>42</v>
      </c>
      <c r="B134" s="9" t="s">
        <v>162</v>
      </c>
      <c r="C134" s="9"/>
      <c r="D134" s="12"/>
      <c r="E134" s="12"/>
      <c r="F134" s="12"/>
      <c r="G134" s="12"/>
      <c r="H134" s="12"/>
      <c r="I134" s="12"/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Q134" s="4"/>
      <c r="R134" s="4"/>
    </row>
    <row r="135" spans="1:19" x14ac:dyDescent="0.3">
      <c r="A135" s="32" t="s">
        <v>124</v>
      </c>
      <c r="B135" s="33"/>
      <c r="C135" s="33"/>
      <c r="D135" s="12"/>
      <c r="E135" s="12"/>
      <c r="F135" s="12"/>
      <c r="G135" s="12"/>
      <c r="H135" s="12"/>
      <c r="I135" s="12"/>
      <c r="J135" s="12">
        <v>0</v>
      </c>
      <c r="K135" s="12">
        <v>0.68064261929730907</v>
      </c>
      <c r="L135" s="12">
        <v>0.71195321835251213</v>
      </c>
      <c r="M135" s="12">
        <v>0.5889700227049165</v>
      </c>
      <c r="N135" s="12">
        <v>0.438450120817935</v>
      </c>
      <c r="O135" s="12">
        <v>0.61841244653678396</v>
      </c>
      <c r="P135" s="13"/>
      <c r="Q135" s="14"/>
      <c r="R135" s="14"/>
      <c r="S135" s="13" t="s">
        <v>126</v>
      </c>
    </row>
    <row r="136" spans="1:19" x14ac:dyDescent="0.3">
      <c r="A136" s="32" t="s">
        <v>123</v>
      </c>
      <c r="B136" s="33"/>
      <c r="C136" s="33"/>
      <c r="D136" s="12"/>
      <c r="E136" s="12"/>
      <c r="F136" s="12"/>
      <c r="G136" s="12"/>
      <c r="H136" s="12"/>
      <c r="I136" s="12"/>
      <c r="J136" s="12">
        <v>0</v>
      </c>
      <c r="K136" s="12">
        <v>3.6827241104192325E-2</v>
      </c>
      <c r="L136" s="12">
        <v>4.5066608643420047E-2</v>
      </c>
      <c r="M136" s="12">
        <v>3.7102170688568956E-2</v>
      </c>
      <c r="N136" s="12">
        <v>5.2859440843692151E-2</v>
      </c>
      <c r="O136" s="12">
        <v>5.8945954111060427E-2</v>
      </c>
      <c r="P136" s="13"/>
      <c r="Q136" s="14"/>
      <c r="R136" s="14"/>
      <c r="S136" s="13" t="s">
        <v>133</v>
      </c>
    </row>
    <row r="137" spans="1:19" x14ac:dyDescent="0.3">
      <c r="A137" s="32" t="s">
        <v>125</v>
      </c>
      <c r="B137" s="33"/>
      <c r="C137" s="33"/>
      <c r="D137" s="12"/>
      <c r="E137" s="12"/>
      <c r="F137" s="12"/>
      <c r="G137" s="12"/>
      <c r="H137" s="12"/>
      <c r="I137" s="12"/>
      <c r="J137" s="12">
        <v>0</v>
      </c>
      <c r="K137" s="12">
        <v>0.04</v>
      </c>
      <c r="L137" s="12">
        <v>0.04</v>
      </c>
      <c r="M137" s="12">
        <v>0.04</v>
      </c>
      <c r="N137" s="12">
        <v>0.04</v>
      </c>
      <c r="O137" s="12">
        <v>0.14865385241719978</v>
      </c>
      <c r="P137" s="13"/>
      <c r="Q137" s="14"/>
      <c r="R137" s="14"/>
      <c r="S137" s="13" t="s">
        <v>132</v>
      </c>
    </row>
    <row r="138" spans="1:19" x14ac:dyDescent="0.3">
      <c r="A138" s="2"/>
      <c r="B138" s="9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Q138" s="4"/>
      <c r="R138" s="4"/>
    </row>
    <row r="139" spans="1:19" x14ac:dyDescent="0.3">
      <c r="A139" s="10" t="s">
        <v>106</v>
      </c>
      <c r="B139" s="9"/>
      <c r="C139" s="41">
        <v>0.2451739845951387</v>
      </c>
      <c r="D139" s="14"/>
      <c r="E139" s="14"/>
      <c r="F139" s="14"/>
      <c r="G139" s="14"/>
      <c r="H139" s="14"/>
      <c r="I139" s="14"/>
      <c r="J139" s="14">
        <v>342144.95380822336</v>
      </c>
      <c r="K139" s="14">
        <v>351303.18282879016</v>
      </c>
      <c r="L139" s="14">
        <v>337846.56351030141</v>
      </c>
      <c r="M139" s="14">
        <v>313300.72486857447</v>
      </c>
      <c r="N139" s="14">
        <v>273989.28300460533</v>
      </c>
      <c r="O139" s="14">
        <v>273297.89236804703</v>
      </c>
      <c r="P139" s="13"/>
      <c r="Q139" s="4">
        <v>1891882.6003885418</v>
      </c>
      <c r="R139" s="4"/>
    </row>
    <row r="140" spans="1:19" x14ac:dyDescent="0.3">
      <c r="D140" s="13"/>
      <c r="E140" s="13"/>
      <c r="F140" s="13"/>
      <c r="G140" s="13"/>
      <c r="H140" s="13"/>
      <c r="I140" s="13"/>
    </row>
    <row r="141" spans="1:19" x14ac:dyDescent="0.3">
      <c r="A141" s="10" t="s">
        <v>107</v>
      </c>
      <c r="D141" s="13"/>
      <c r="E141" s="13"/>
      <c r="F141" s="13"/>
      <c r="G141" s="13"/>
      <c r="H141" s="13"/>
      <c r="I141" s="13"/>
    </row>
    <row r="142" spans="1:19" x14ac:dyDescent="0.3">
      <c r="A142" s="2" t="s">
        <v>16</v>
      </c>
      <c r="B142" s="9" t="s">
        <v>146</v>
      </c>
      <c r="C142" s="9"/>
      <c r="D142" s="14"/>
      <c r="E142" s="14"/>
      <c r="F142" s="14"/>
      <c r="G142" s="14"/>
      <c r="H142" s="14"/>
      <c r="I142" s="14"/>
      <c r="J142" s="4">
        <v>1955.1950859929148</v>
      </c>
      <c r="K142" s="4">
        <v>2441.0428329633983</v>
      </c>
      <c r="L142" s="4">
        <v>2872.7545017439829</v>
      </c>
      <c r="M142" s="4">
        <v>2193.2333907407983</v>
      </c>
      <c r="N142" s="4">
        <v>2732.6264710919932</v>
      </c>
      <c r="O142" s="4">
        <v>3039.5858532408361</v>
      </c>
      <c r="Q142" s="4">
        <v>15234.438135773924</v>
      </c>
      <c r="R142" s="4"/>
    </row>
    <row r="143" spans="1:19" x14ac:dyDescent="0.3">
      <c r="A143" s="2" t="s">
        <v>19</v>
      </c>
      <c r="B143" s="9" t="s">
        <v>156</v>
      </c>
      <c r="C143" s="9"/>
      <c r="D143" s="14"/>
      <c r="E143" s="14"/>
      <c r="F143" s="14"/>
      <c r="G143" s="14"/>
      <c r="H143" s="14"/>
      <c r="I143" s="14"/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Q143" s="4">
        <v>0</v>
      </c>
      <c r="R143" s="4"/>
    </row>
    <row r="144" spans="1:19" x14ac:dyDescent="0.3">
      <c r="A144" s="2" t="s">
        <v>23</v>
      </c>
      <c r="B144" s="9" t="s">
        <v>147</v>
      </c>
      <c r="C144" s="9"/>
      <c r="D144" s="14"/>
      <c r="E144" s="14"/>
      <c r="F144" s="14"/>
      <c r="G144" s="14"/>
      <c r="H144" s="14"/>
      <c r="I144" s="14"/>
      <c r="J144" s="4">
        <v>12832.601834762638</v>
      </c>
      <c r="K144" s="4">
        <v>15940.794568537945</v>
      </c>
      <c r="L144" s="4">
        <v>16035.396546699698</v>
      </c>
      <c r="M144" s="4">
        <v>12301.649002620741</v>
      </c>
      <c r="N144" s="4">
        <v>8008.7089490792387</v>
      </c>
      <c r="O144" s="4">
        <v>11267.387883511376</v>
      </c>
      <c r="Q144" s="4">
        <v>76386.538785211626</v>
      </c>
      <c r="R144" s="4"/>
    </row>
    <row r="145" spans="1:19" x14ac:dyDescent="0.3">
      <c r="A145" s="2" t="s">
        <v>94</v>
      </c>
      <c r="B145" s="17">
        <v>0</v>
      </c>
      <c r="C145" s="9"/>
      <c r="D145" s="14"/>
      <c r="E145" s="14"/>
      <c r="F145" s="14"/>
      <c r="G145" s="14"/>
      <c r="H145" s="14"/>
      <c r="I145" s="14"/>
      <c r="J145" s="4">
        <v>0.47536958083951253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Q145" s="4">
        <v>0.47536958083951253</v>
      </c>
      <c r="R145" s="4"/>
    </row>
    <row r="146" spans="1:19" x14ac:dyDescent="0.3">
      <c r="A146" s="2" t="s">
        <v>26</v>
      </c>
      <c r="B146" s="9" t="s">
        <v>157</v>
      </c>
      <c r="C146" s="9"/>
      <c r="D146" s="14"/>
      <c r="E146" s="14"/>
      <c r="F146" s="14"/>
      <c r="G146" s="14"/>
      <c r="H146" s="14"/>
      <c r="I146" s="14"/>
      <c r="J146" s="4">
        <v>7372.0314596591597</v>
      </c>
      <c r="K146" s="4">
        <v>9041.3961340591813</v>
      </c>
      <c r="L146" s="4">
        <v>8021.2549202391674</v>
      </c>
      <c r="M146" s="4">
        <v>7101.348773399528</v>
      </c>
      <c r="N146" s="4">
        <v>3880.9503045362758</v>
      </c>
      <c r="O146" s="4">
        <v>5826.1600257422733</v>
      </c>
      <c r="Q146" s="4">
        <v>41243.141617635585</v>
      </c>
      <c r="R146" s="4"/>
    </row>
    <row r="147" spans="1:19" x14ac:dyDescent="0.3">
      <c r="A147" s="2" t="s">
        <v>30</v>
      </c>
      <c r="B147" s="9" t="s">
        <v>150</v>
      </c>
      <c r="C147" s="9"/>
      <c r="D147" s="4"/>
      <c r="E147" s="4"/>
      <c r="F147" s="4"/>
      <c r="G147" s="4"/>
      <c r="H147" s="4"/>
      <c r="I147" s="4"/>
      <c r="J147" s="4">
        <v>202347.96242794953</v>
      </c>
      <c r="K147" s="4">
        <v>200803.33270714883</v>
      </c>
      <c r="L147" s="4">
        <v>189107.39265306387</v>
      </c>
      <c r="M147" s="4">
        <v>154506.04735919953</v>
      </c>
      <c r="N147" s="4">
        <v>125880.87490871732</v>
      </c>
      <c r="O147" s="4">
        <v>135222.43733960867</v>
      </c>
      <c r="Q147" s="4">
        <v>1007868.0473956878</v>
      </c>
      <c r="R147" s="4"/>
    </row>
    <row r="148" spans="1:19" x14ac:dyDescent="0.3">
      <c r="A148" s="2" t="s">
        <v>87</v>
      </c>
      <c r="B148" s="17">
        <v>1201451</v>
      </c>
      <c r="C148" s="9"/>
      <c r="D148" s="4"/>
      <c r="E148" s="4"/>
      <c r="F148" s="4"/>
      <c r="G148" s="4"/>
      <c r="H148" s="4"/>
      <c r="I148" s="4"/>
      <c r="J148" s="4">
        <v>14513.033303030315</v>
      </c>
      <c r="K148" s="4">
        <v>22213.787831594884</v>
      </c>
      <c r="L148" s="4">
        <v>23891.331705705205</v>
      </c>
      <c r="M148" s="4">
        <v>14645.006221946858</v>
      </c>
      <c r="N148" s="4">
        <v>8902.8349712591498</v>
      </c>
      <c r="O148" s="4">
        <v>13566.151597622258</v>
      </c>
      <c r="Q148" s="4">
        <v>97732.145631158666</v>
      </c>
      <c r="R148" s="4"/>
    </row>
    <row r="149" spans="1:19" x14ac:dyDescent="0.3">
      <c r="A149" s="2" t="s">
        <v>51</v>
      </c>
      <c r="B149" s="9" t="s">
        <v>158</v>
      </c>
      <c r="C149" s="9"/>
      <c r="D149" s="4"/>
      <c r="E149" s="4"/>
      <c r="F149" s="4"/>
      <c r="G149" s="4"/>
      <c r="H149" s="4"/>
      <c r="I149" s="4"/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Q149" s="4">
        <v>0</v>
      </c>
      <c r="R149" s="4"/>
    </row>
    <row r="150" spans="1:19" x14ac:dyDescent="0.3">
      <c r="A150" s="2" t="s">
        <v>32</v>
      </c>
      <c r="B150" s="9" t="s">
        <v>159</v>
      </c>
      <c r="C150" s="9"/>
      <c r="D150" s="4"/>
      <c r="E150" s="4"/>
      <c r="F150" s="4"/>
      <c r="G150" s="4"/>
      <c r="H150" s="4"/>
      <c r="I150" s="4"/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Q150" s="4">
        <v>0</v>
      </c>
      <c r="R150" s="4"/>
    </row>
    <row r="151" spans="1:19" x14ac:dyDescent="0.3">
      <c r="A151" s="2" t="s">
        <v>52</v>
      </c>
      <c r="B151" s="9" t="s">
        <v>160</v>
      </c>
      <c r="C151" s="9"/>
      <c r="D151" s="4"/>
      <c r="E151" s="4"/>
      <c r="F151" s="4"/>
      <c r="G151" s="4"/>
      <c r="H151" s="4"/>
      <c r="I151" s="4"/>
      <c r="J151" s="4">
        <v>4464.671103244701</v>
      </c>
      <c r="K151" s="4">
        <v>4425.073169726893</v>
      </c>
      <c r="L151" s="4">
        <v>4088.6196454782153</v>
      </c>
      <c r="M151" s="4">
        <v>4254.1697519182917</v>
      </c>
      <c r="N151" s="4">
        <v>3769.1476317379006</v>
      </c>
      <c r="O151" s="4">
        <v>3838.0001453795626</v>
      </c>
      <c r="Q151" s="4">
        <v>24839.681447485567</v>
      </c>
      <c r="R151" s="4"/>
    </row>
    <row r="152" spans="1:19" x14ac:dyDescent="0.3">
      <c r="A152" s="2" t="s">
        <v>37</v>
      </c>
      <c r="B152" s="9" t="s">
        <v>153</v>
      </c>
      <c r="C152" s="9"/>
      <c r="D152" s="4"/>
      <c r="E152" s="4"/>
      <c r="F152" s="4"/>
      <c r="G152" s="4"/>
      <c r="H152" s="4"/>
      <c r="I152" s="4"/>
      <c r="J152" s="4">
        <v>689.28589221729317</v>
      </c>
      <c r="K152" s="4">
        <v>918.99251953241503</v>
      </c>
      <c r="L152" s="4">
        <v>711.32937786373816</v>
      </c>
      <c r="M152" s="4">
        <v>1196.0885806977067</v>
      </c>
      <c r="N152" s="4">
        <v>640.42084233271885</v>
      </c>
      <c r="O152" s="4">
        <v>762.97296721025043</v>
      </c>
      <c r="Q152" s="4">
        <v>4919.0901798541217</v>
      </c>
      <c r="R152" s="4"/>
    </row>
    <row r="153" spans="1:19" x14ac:dyDescent="0.3">
      <c r="A153" s="2" t="s">
        <v>39</v>
      </c>
      <c r="B153" s="9" t="s">
        <v>154</v>
      </c>
      <c r="C153" s="9"/>
      <c r="D153" s="4"/>
      <c r="E153" s="4"/>
      <c r="F153" s="4"/>
      <c r="G153" s="4"/>
      <c r="H153" s="4"/>
      <c r="I153" s="4"/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25391.740348757132</v>
      </c>
      <c r="Q153" s="4">
        <v>25391.740348757132</v>
      </c>
      <c r="R153" s="4"/>
    </row>
    <row r="154" spans="1:19" x14ac:dyDescent="0.3">
      <c r="A154" s="2" t="s">
        <v>36</v>
      </c>
      <c r="B154" s="9" t="s">
        <v>161</v>
      </c>
      <c r="C154" s="9"/>
      <c r="D154" s="4"/>
      <c r="E154" s="4"/>
      <c r="F154" s="4"/>
      <c r="G154" s="4"/>
      <c r="H154" s="4"/>
      <c r="I154" s="4"/>
      <c r="J154" s="4">
        <v>7124.2335556414855</v>
      </c>
      <c r="K154" s="4">
        <v>7440.3604592736237</v>
      </c>
      <c r="L154" s="4">
        <v>7298.2241446701</v>
      </c>
      <c r="M154" s="4">
        <v>7118.4357531237802</v>
      </c>
      <c r="N154" s="4">
        <v>5882.0191211174324</v>
      </c>
      <c r="O154" s="4">
        <v>2692.0639726921677</v>
      </c>
      <c r="Q154" s="4">
        <v>37555.337006518588</v>
      </c>
      <c r="R154" s="4"/>
    </row>
    <row r="155" spans="1:19" x14ac:dyDescent="0.3">
      <c r="A155" s="32" t="s">
        <v>42</v>
      </c>
      <c r="B155" s="33" t="s">
        <v>162</v>
      </c>
      <c r="C155" s="33"/>
      <c r="D155" s="14"/>
      <c r="E155" s="14"/>
      <c r="F155" s="14"/>
      <c r="G155" s="14"/>
      <c r="H155" s="14"/>
      <c r="I155" s="14"/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3"/>
      <c r="Q155" s="14">
        <v>0</v>
      </c>
      <c r="R155" s="14"/>
      <c r="S155" s="13"/>
    </row>
    <row r="156" spans="1:19" x14ac:dyDescent="0.3">
      <c r="A156" s="32" t="s">
        <v>124</v>
      </c>
      <c r="B156" s="33"/>
      <c r="C156" s="33"/>
      <c r="D156" s="14"/>
      <c r="E156" s="14"/>
      <c r="F156" s="14"/>
      <c r="G156" s="14"/>
      <c r="H156" s="14"/>
      <c r="I156" s="14"/>
      <c r="J156" s="14">
        <v>0</v>
      </c>
      <c r="K156" s="14">
        <v>239111.91852806919</v>
      </c>
      <c r="L156" s="14">
        <v>240530.94820049548</v>
      </c>
      <c r="M156" s="14">
        <v>184524.73503931111</v>
      </c>
      <c r="N156" s="14">
        <v>120130.63423618859</v>
      </c>
      <c r="O156" s="14">
        <v>169010.81825267061</v>
      </c>
      <c r="P156" s="13"/>
      <c r="Q156" s="14">
        <v>953309.0542567349</v>
      </c>
      <c r="R156" s="14"/>
      <c r="S156" s="13" t="s">
        <v>126</v>
      </c>
    </row>
    <row r="157" spans="1:19" x14ac:dyDescent="0.3">
      <c r="A157" s="32" t="s">
        <v>123</v>
      </c>
      <c r="B157" s="33"/>
      <c r="C157" s="33"/>
      <c r="D157" s="14"/>
      <c r="E157" s="14"/>
      <c r="F157" s="14"/>
      <c r="G157" s="14"/>
      <c r="H157" s="14"/>
      <c r="I157" s="14"/>
      <c r="J157" s="14">
        <v>0</v>
      </c>
      <c r="K157" s="14">
        <v>12937.527014706013</v>
      </c>
      <c r="L157" s="14">
        <v>15225.598859243109</v>
      </c>
      <c r="M157" s="14">
        <v>11624.136970926231</v>
      </c>
      <c r="N157" s="14">
        <v>14482.920296787563</v>
      </c>
      <c r="O157" s="14">
        <v>16109.805022176432</v>
      </c>
      <c r="P157" s="13"/>
      <c r="Q157" s="14">
        <v>70379.988163839342</v>
      </c>
      <c r="R157" s="14"/>
      <c r="S157" s="13" t="s">
        <v>133</v>
      </c>
    </row>
    <row r="158" spans="1:19" x14ac:dyDescent="0.3">
      <c r="A158" s="32" t="s">
        <v>125</v>
      </c>
      <c r="B158" s="33"/>
      <c r="C158" s="33"/>
      <c r="D158" s="14"/>
      <c r="E158" s="14"/>
      <c r="F158" s="14"/>
      <c r="G158" s="14"/>
      <c r="H158" s="14"/>
      <c r="I158" s="14"/>
      <c r="J158" s="14">
        <v>0</v>
      </c>
      <c r="K158" s="14">
        <v>14052.127313151606</v>
      </c>
      <c r="L158" s="14">
        <v>13513.862540412056</v>
      </c>
      <c r="M158" s="14">
        <v>12532.028994742979</v>
      </c>
      <c r="N158" s="14">
        <v>10959.571320184214</v>
      </c>
      <c r="O158" s="14">
        <v>40626.784558011415</v>
      </c>
      <c r="P158" s="13"/>
      <c r="Q158" s="14">
        <v>91684.374726502268</v>
      </c>
      <c r="R158" s="14"/>
      <c r="S158" s="13" t="s">
        <v>132</v>
      </c>
    </row>
    <row r="159" spans="1:19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x14ac:dyDescent="0.3">
      <c r="A160" s="10" t="s">
        <v>108</v>
      </c>
    </row>
    <row r="161" spans="1:19" x14ac:dyDescent="0.3">
      <c r="A161" s="2" t="s">
        <v>16</v>
      </c>
      <c r="B161" s="9" t="s">
        <v>146</v>
      </c>
      <c r="C161" s="9"/>
      <c r="D161" s="11"/>
      <c r="E161" s="11"/>
      <c r="F161" s="11"/>
      <c r="G161" s="11"/>
      <c r="H161" s="11"/>
      <c r="I161" s="11"/>
      <c r="J161" s="71"/>
      <c r="K161" s="71"/>
      <c r="L161" s="71"/>
      <c r="M161" s="71"/>
      <c r="N161" s="71"/>
      <c r="O161" s="71"/>
    </row>
    <row r="162" spans="1:19" x14ac:dyDescent="0.3">
      <c r="A162" s="2" t="s">
        <v>19</v>
      </c>
      <c r="B162" s="9" t="s">
        <v>156</v>
      </c>
      <c r="C162" s="9"/>
      <c r="D162" s="11"/>
      <c r="E162" s="11"/>
      <c r="F162" s="11"/>
      <c r="G162" s="11"/>
      <c r="H162" s="11"/>
      <c r="I162" s="11"/>
      <c r="J162" s="71"/>
      <c r="K162" s="71"/>
      <c r="L162" s="71"/>
      <c r="M162" s="71"/>
      <c r="N162" s="71"/>
      <c r="O162" s="71"/>
    </row>
    <row r="163" spans="1:19" x14ac:dyDescent="0.3">
      <c r="A163" s="2" t="s">
        <v>23</v>
      </c>
      <c r="B163" s="9" t="s">
        <v>147</v>
      </c>
      <c r="C163" s="9"/>
      <c r="D163" s="11"/>
      <c r="E163" s="11"/>
      <c r="F163" s="11"/>
      <c r="G163" s="11"/>
      <c r="H163" s="11"/>
      <c r="I163" s="11"/>
      <c r="J163" s="71"/>
      <c r="K163" s="71"/>
      <c r="L163" s="71"/>
      <c r="M163" s="71"/>
      <c r="N163" s="71"/>
      <c r="O163" s="71"/>
    </row>
    <row r="164" spans="1:19" x14ac:dyDescent="0.3">
      <c r="A164" s="2" t="s">
        <v>94</v>
      </c>
      <c r="B164" s="17">
        <v>0</v>
      </c>
      <c r="C164" s="9"/>
      <c r="D164" s="11"/>
      <c r="E164" s="11"/>
      <c r="F164" s="11"/>
      <c r="G164" s="11"/>
      <c r="H164" s="11"/>
      <c r="I164" s="11"/>
      <c r="J164" s="71"/>
      <c r="K164" s="71"/>
      <c r="L164" s="71"/>
      <c r="M164" s="71"/>
      <c r="N164" s="71"/>
      <c r="O164" s="71"/>
    </row>
    <row r="165" spans="1:19" x14ac:dyDescent="0.3">
      <c r="A165" s="2" t="s">
        <v>26</v>
      </c>
      <c r="B165" s="9" t="s">
        <v>157</v>
      </c>
      <c r="C165" s="9"/>
      <c r="D165" s="11"/>
      <c r="E165" s="11"/>
      <c r="F165" s="11"/>
      <c r="G165" s="11"/>
      <c r="H165" s="11"/>
      <c r="I165" s="11"/>
      <c r="J165" s="71"/>
      <c r="K165" s="71"/>
      <c r="L165" s="71"/>
      <c r="M165" s="71"/>
      <c r="N165" s="71"/>
      <c r="O165" s="71"/>
    </row>
    <row r="166" spans="1:19" x14ac:dyDescent="0.3">
      <c r="A166" s="2" t="s">
        <v>30</v>
      </c>
      <c r="B166" s="9" t="s">
        <v>150</v>
      </c>
      <c r="C166" s="9"/>
      <c r="D166" s="11"/>
      <c r="E166" s="11"/>
      <c r="F166" s="11"/>
      <c r="G166" s="11"/>
      <c r="H166" s="11"/>
      <c r="I166" s="11"/>
      <c r="J166" s="71"/>
      <c r="K166" s="71"/>
      <c r="L166" s="71"/>
      <c r="M166" s="71"/>
      <c r="N166" s="71"/>
      <c r="O166" s="71"/>
    </row>
    <row r="167" spans="1:19" x14ac:dyDescent="0.3">
      <c r="A167" s="2" t="s">
        <v>87</v>
      </c>
      <c r="B167" s="17">
        <v>1201451</v>
      </c>
      <c r="C167" s="9"/>
      <c r="D167" s="11"/>
      <c r="E167" s="11"/>
      <c r="F167" s="11"/>
      <c r="G167" s="11"/>
      <c r="H167" s="11"/>
      <c r="I167" s="11"/>
      <c r="J167" s="71"/>
      <c r="K167" s="71"/>
      <c r="L167" s="71"/>
      <c r="M167" s="71"/>
      <c r="N167" s="71"/>
      <c r="O167" s="71"/>
    </row>
    <row r="168" spans="1:19" x14ac:dyDescent="0.3">
      <c r="A168" s="2" t="s">
        <v>51</v>
      </c>
      <c r="B168" s="9" t="s">
        <v>158</v>
      </c>
      <c r="C168" s="9"/>
      <c r="D168" s="11"/>
      <c r="E168" s="11"/>
      <c r="F168" s="11"/>
      <c r="G168" s="11"/>
      <c r="H168" s="11"/>
      <c r="I168" s="11"/>
      <c r="J168" s="71"/>
      <c r="K168" s="71"/>
      <c r="L168" s="71"/>
      <c r="M168" s="71"/>
      <c r="N168" s="71"/>
      <c r="O168" s="71"/>
    </row>
    <row r="169" spans="1:19" x14ac:dyDescent="0.3">
      <c r="A169" s="2" t="s">
        <v>32</v>
      </c>
      <c r="B169" s="9" t="s">
        <v>159</v>
      </c>
      <c r="C169" s="9"/>
      <c r="D169" s="11"/>
      <c r="E169" s="11"/>
      <c r="F169" s="11"/>
      <c r="G169" s="11"/>
      <c r="H169" s="11"/>
      <c r="I169" s="11"/>
      <c r="J169" s="71"/>
      <c r="K169" s="71"/>
      <c r="L169" s="71"/>
      <c r="M169" s="71"/>
      <c r="N169" s="71"/>
      <c r="O169" s="71"/>
    </row>
    <row r="170" spans="1:19" x14ac:dyDescent="0.3">
      <c r="A170" s="2" t="s">
        <v>52</v>
      </c>
      <c r="B170" s="9" t="s">
        <v>160</v>
      </c>
      <c r="C170" s="9"/>
      <c r="D170" s="11"/>
      <c r="E170" s="11"/>
      <c r="F170" s="11"/>
      <c r="G170" s="11"/>
      <c r="H170" s="11"/>
      <c r="I170" s="11"/>
      <c r="J170" s="71"/>
      <c r="K170" s="71"/>
      <c r="L170" s="71"/>
      <c r="M170" s="71"/>
      <c r="N170" s="71"/>
      <c r="O170" s="71"/>
    </row>
    <row r="171" spans="1:19" x14ac:dyDescent="0.3">
      <c r="A171" s="2" t="s">
        <v>37</v>
      </c>
      <c r="B171" s="9" t="s">
        <v>153</v>
      </c>
      <c r="C171" s="9"/>
      <c r="D171" s="11"/>
      <c r="E171" s="11"/>
      <c r="F171" s="11"/>
      <c r="G171" s="11"/>
      <c r="H171" s="11"/>
      <c r="I171" s="11"/>
      <c r="J171" s="71"/>
      <c r="K171" s="71"/>
      <c r="L171" s="71"/>
      <c r="M171" s="71"/>
      <c r="N171" s="71"/>
      <c r="O171" s="71"/>
      <c r="P171" s="13"/>
    </row>
    <row r="172" spans="1:19" x14ac:dyDescent="0.3">
      <c r="A172" s="2" t="s">
        <v>39</v>
      </c>
      <c r="B172" s="9" t="s">
        <v>154</v>
      </c>
      <c r="C172" s="9"/>
      <c r="D172" s="11"/>
      <c r="E172" s="11"/>
      <c r="F172" s="11"/>
      <c r="G172" s="11"/>
      <c r="H172" s="11"/>
      <c r="I172" s="11"/>
      <c r="J172" s="71"/>
      <c r="K172" s="71"/>
      <c r="L172" s="71"/>
      <c r="M172" s="71"/>
      <c r="N172" s="71"/>
      <c r="O172" s="71"/>
      <c r="P172" s="13"/>
    </row>
    <row r="173" spans="1:19" x14ac:dyDescent="0.3">
      <c r="A173" s="2" t="s">
        <v>36</v>
      </c>
      <c r="B173" s="9" t="s">
        <v>161</v>
      </c>
      <c r="C173" s="9"/>
      <c r="D173" s="11"/>
      <c r="E173" s="11"/>
      <c r="F173" s="11"/>
      <c r="G173" s="11"/>
      <c r="H173" s="11"/>
      <c r="I173" s="11"/>
      <c r="J173" s="71"/>
      <c r="K173" s="71"/>
      <c r="L173" s="71"/>
      <c r="M173" s="71"/>
      <c r="N173" s="71"/>
      <c r="O173" s="71"/>
      <c r="P173" s="13"/>
    </row>
    <row r="174" spans="1:19" x14ac:dyDescent="0.3">
      <c r="A174" s="2" t="s">
        <v>42</v>
      </c>
      <c r="B174" s="9" t="s">
        <v>162</v>
      </c>
      <c r="C174" s="9"/>
      <c r="D174" s="12"/>
      <c r="E174" s="12"/>
      <c r="F174" s="12"/>
      <c r="G174" s="12"/>
      <c r="H174" s="12"/>
      <c r="I174" s="12"/>
      <c r="J174" s="71"/>
      <c r="K174" s="71"/>
      <c r="L174" s="71"/>
      <c r="M174" s="71"/>
      <c r="N174" s="71"/>
      <c r="O174" s="71"/>
      <c r="P174" s="13"/>
    </row>
    <row r="175" spans="1:19" x14ac:dyDescent="0.3">
      <c r="A175" s="32" t="s">
        <v>124</v>
      </c>
      <c r="B175" s="33"/>
      <c r="C175" s="9"/>
      <c r="D175" s="12"/>
      <c r="E175" s="12"/>
      <c r="F175" s="12"/>
      <c r="G175" s="12"/>
      <c r="H175" s="12"/>
      <c r="I175" s="12"/>
      <c r="J175" s="71"/>
      <c r="K175" s="71"/>
      <c r="L175" s="71"/>
      <c r="M175" s="71"/>
      <c r="N175" s="71"/>
      <c r="O175" s="71"/>
      <c r="P175" s="13"/>
      <c r="S175" s="13" t="s">
        <v>126</v>
      </c>
    </row>
    <row r="176" spans="1:19" x14ac:dyDescent="0.3">
      <c r="A176" s="32" t="s">
        <v>123</v>
      </c>
      <c r="B176" s="33"/>
      <c r="C176" s="9"/>
      <c r="D176" s="12"/>
      <c r="E176" s="12"/>
      <c r="F176" s="12"/>
      <c r="G176" s="12"/>
      <c r="H176" s="12"/>
      <c r="I176" s="12"/>
      <c r="J176" s="71"/>
      <c r="K176" s="71"/>
      <c r="L176" s="71"/>
      <c r="M176" s="71"/>
      <c r="N176" s="71"/>
      <c r="O176" s="71"/>
      <c r="P176" s="13"/>
      <c r="S176" s="13" t="s">
        <v>133</v>
      </c>
    </row>
    <row r="177" spans="1:19" x14ac:dyDescent="0.3">
      <c r="A177" s="32" t="s">
        <v>125</v>
      </c>
      <c r="B177" s="33"/>
      <c r="C177" s="9"/>
      <c r="D177" s="12"/>
      <c r="E177" s="12"/>
      <c r="F177" s="12"/>
      <c r="G177" s="12"/>
      <c r="H177" s="12"/>
      <c r="I177" s="12"/>
      <c r="J177" s="71"/>
      <c r="K177" s="71"/>
      <c r="L177" s="71"/>
      <c r="M177" s="71"/>
      <c r="N177" s="71"/>
      <c r="O177" s="71"/>
      <c r="P177" s="13"/>
      <c r="S177" s="13" t="s">
        <v>132</v>
      </c>
    </row>
    <row r="178" spans="1:19" x14ac:dyDescent="0.3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9" x14ac:dyDescent="0.3">
      <c r="A179" s="10" t="s">
        <v>109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9" x14ac:dyDescent="0.3">
      <c r="A180" s="2" t="s">
        <v>16</v>
      </c>
      <c r="B180" s="9" t="s">
        <v>146</v>
      </c>
      <c r="C180" s="9"/>
      <c r="D180" s="26"/>
      <c r="E180" s="26"/>
      <c r="F180" s="26"/>
      <c r="G180" s="26"/>
      <c r="H180" s="26"/>
      <c r="I180" s="26"/>
      <c r="J180" s="72"/>
      <c r="K180" s="72"/>
      <c r="L180" s="72"/>
      <c r="M180" s="72"/>
      <c r="N180" s="72"/>
      <c r="O180" s="72"/>
      <c r="P180" s="13"/>
    </row>
    <row r="181" spans="1:19" x14ac:dyDescent="0.3">
      <c r="A181" s="2" t="s">
        <v>19</v>
      </c>
      <c r="B181" s="9" t="s">
        <v>156</v>
      </c>
      <c r="C181" s="9"/>
      <c r="D181" s="26"/>
      <c r="E181" s="26"/>
      <c r="F181" s="26"/>
      <c r="G181" s="26"/>
      <c r="H181" s="26"/>
      <c r="I181" s="26"/>
      <c r="J181" s="72"/>
      <c r="K181" s="72"/>
      <c r="L181" s="72"/>
      <c r="M181" s="72"/>
      <c r="N181" s="72"/>
      <c r="O181" s="72"/>
      <c r="P181" s="13"/>
    </row>
    <row r="182" spans="1:19" x14ac:dyDescent="0.3">
      <c r="A182" s="2" t="s">
        <v>23</v>
      </c>
      <c r="B182" s="9" t="s">
        <v>147</v>
      </c>
      <c r="C182" s="9"/>
      <c r="D182" s="26"/>
      <c r="E182" s="26"/>
      <c r="F182" s="26"/>
      <c r="G182" s="26"/>
      <c r="H182" s="26"/>
      <c r="I182" s="26"/>
      <c r="J182" s="72"/>
      <c r="K182" s="72"/>
      <c r="L182" s="72"/>
      <c r="M182" s="72"/>
      <c r="N182" s="72"/>
      <c r="O182" s="72"/>
      <c r="P182" s="13"/>
    </row>
    <row r="183" spans="1:19" x14ac:dyDescent="0.3">
      <c r="A183" s="32" t="s">
        <v>94</v>
      </c>
      <c r="B183" s="42">
        <v>0</v>
      </c>
      <c r="C183" s="33"/>
      <c r="D183" s="26"/>
      <c r="E183" s="26"/>
      <c r="F183" s="26"/>
      <c r="G183" s="26"/>
      <c r="H183" s="26"/>
      <c r="I183" s="26"/>
      <c r="J183" s="72"/>
      <c r="K183" s="72"/>
      <c r="L183" s="72"/>
      <c r="M183" s="72"/>
      <c r="N183" s="72"/>
      <c r="O183" s="72"/>
      <c r="P183" s="13"/>
      <c r="Q183" s="13"/>
      <c r="R183" s="13"/>
      <c r="S183" s="13"/>
    </row>
    <row r="184" spans="1:19" x14ac:dyDescent="0.3">
      <c r="A184" s="32" t="s">
        <v>26</v>
      </c>
      <c r="B184" s="33" t="s">
        <v>157</v>
      </c>
      <c r="C184" s="33"/>
      <c r="D184" s="26"/>
      <c r="E184" s="26"/>
      <c r="F184" s="26"/>
      <c r="G184" s="26"/>
      <c r="H184" s="26"/>
      <c r="I184" s="26"/>
      <c r="J184" s="72"/>
      <c r="K184" s="72"/>
      <c r="L184" s="72"/>
      <c r="M184" s="72"/>
      <c r="N184" s="72"/>
      <c r="O184" s="72"/>
      <c r="P184" s="13"/>
      <c r="Q184" s="13"/>
      <c r="R184" s="13"/>
      <c r="S184" s="13"/>
    </row>
    <row r="185" spans="1:19" x14ac:dyDescent="0.3">
      <c r="A185" s="32" t="s">
        <v>30</v>
      </c>
      <c r="B185" s="33" t="s">
        <v>150</v>
      </c>
      <c r="C185" s="33"/>
      <c r="D185" s="26"/>
      <c r="E185" s="26"/>
      <c r="F185" s="26"/>
      <c r="G185" s="26"/>
      <c r="H185" s="26"/>
      <c r="I185" s="26"/>
      <c r="J185" s="72"/>
      <c r="K185" s="72"/>
      <c r="L185" s="72"/>
      <c r="M185" s="72"/>
      <c r="N185" s="72"/>
      <c r="O185" s="72"/>
      <c r="P185" s="13"/>
      <c r="Q185" s="13"/>
      <c r="R185" s="13"/>
      <c r="S185" s="13"/>
    </row>
    <row r="186" spans="1:19" x14ac:dyDescent="0.3">
      <c r="A186" s="32" t="s">
        <v>87</v>
      </c>
      <c r="B186" s="42">
        <v>1201451</v>
      </c>
      <c r="C186" s="33"/>
      <c r="D186" s="26"/>
      <c r="E186" s="26"/>
      <c r="F186" s="26"/>
      <c r="G186" s="26"/>
      <c r="H186" s="26"/>
      <c r="I186" s="26"/>
      <c r="J186" s="72"/>
      <c r="K186" s="72"/>
      <c r="L186" s="72"/>
      <c r="M186" s="72"/>
      <c r="N186" s="72"/>
      <c r="O186" s="72"/>
      <c r="P186" s="13"/>
      <c r="Q186" s="13"/>
      <c r="R186" s="13"/>
      <c r="S186" s="13"/>
    </row>
    <row r="187" spans="1:19" x14ac:dyDescent="0.3">
      <c r="A187" s="32" t="s">
        <v>51</v>
      </c>
      <c r="B187" s="33" t="s">
        <v>158</v>
      </c>
      <c r="C187" s="33"/>
      <c r="D187" s="26"/>
      <c r="E187" s="26"/>
      <c r="F187" s="26"/>
      <c r="G187" s="26"/>
      <c r="H187" s="26"/>
      <c r="I187" s="26"/>
      <c r="J187" s="72"/>
      <c r="K187" s="72"/>
      <c r="L187" s="72"/>
      <c r="M187" s="72"/>
      <c r="N187" s="72"/>
      <c r="O187" s="72"/>
      <c r="P187" s="13"/>
      <c r="Q187" s="13"/>
      <c r="R187" s="13"/>
      <c r="S187" s="13"/>
    </row>
    <row r="188" spans="1:19" x14ac:dyDescent="0.3">
      <c r="A188" s="32" t="s">
        <v>32</v>
      </c>
      <c r="B188" s="33" t="s">
        <v>159</v>
      </c>
      <c r="C188" s="33"/>
      <c r="D188" s="26"/>
      <c r="E188" s="26"/>
      <c r="F188" s="26"/>
      <c r="G188" s="26"/>
      <c r="H188" s="26"/>
      <c r="I188" s="26"/>
      <c r="J188" s="72"/>
      <c r="K188" s="72"/>
      <c r="L188" s="72"/>
      <c r="M188" s="72"/>
      <c r="N188" s="72"/>
      <c r="O188" s="72"/>
      <c r="P188" s="13"/>
      <c r="Q188" s="13"/>
      <c r="R188" s="13"/>
      <c r="S188" s="13"/>
    </row>
    <row r="189" spans="1:19" x14ac:dyDescent="0.3">
      <c r="A189" s="32" t="s">
        <v>52</v>
      </c>
      <c r="B189" s="33" t="s">
        <v>160</v>
      </c>
      <c r="C189" s="33"/>
      <c r="D189" s="26"/>
      <c r="E189" s="26"/>
      <c r="F189" s="26"/>
      <c r="G189" s="26"/>
      <c r="H189" s="26"/>
      <c r="I189" s="26"/>
      <c r="J189" s="72"/>
      <c r="K189" s="72"/>
      <c r="L189" s="72"/>
      <c r="M189" s="72"/>
      <c r="N189" s="72"/>
      <c r="O189" s="72"/>
      <c r="P189" s="13"/>
      <c r="Q189" s="13"/>
      <c r="R189" s="13"/>
      <c r="S189" s="13"/>
    </row>
    <row r="190" spans="1:19" x14ac:dyDescent="0.3">
      <c r="A190" s="32" t="s">
        <v>37</v>
      </c>
      <c r="B190" s="33" t="s">
        <v>153</v>
      </c>
      <c r="C190" s="33"/>
      <c r="D190" s="26"/>
      <c r="E190" s="26"/>
      <c r="F190" s="26"/>
      <c r="G190" s="26"/>
      <c r="H190" s="26"/>
      <c r="I190" s="26"/>
      <c r="J190" s="72"/>
      <c r="K190" s="72"/>
      <c r="L190" s="72"/>
      <c r="M190" s="72"/>
      <c r="N190" s="72"/>
      <c r="O190" s="72"/>
      <c r="P190" s="13"/>
      <c r="Q190" s="13"/>
      <c r="R190" s="13"/>
      <c r="S190" s="13"/>
    </row>
    <row r="191" spans="1:19" x14ac:dyDescent="0.3">
      <c r="A191" s="32" t="s">
        <v>39</v>
      </c>
      <c r="B191" s="33" t="s">
        <v>154</v>
      </c>
      <c r="C191" s="33"/>
      <c r="D191" s="26"/>
      <c r="E191" s="26"/>
      <c r="F191" s="26"/>
      <c r="G191" s="26"/>
      <c r="H191" s="26"/>
      <c r="I191" s="26"/>
      <c r="J191" s="72"/>
      <c r="K191" s="72"/>
      <c r="L191" s="72"/>
      <c r="M191" s="72"/>
      <c r="N191" s="72"/>
      <c r="O191" s="72"/>
      <c r="P191" s="13"/>
      <c r="Q191" s="13"/>
      <c r="R191" s="13"/>
      <c r="S191" s="13"/>
    </row>
    <row r="192" spans="1:19" x14ac:dyDescent="0.3">
      <c r="A192" s="32" t="s">
        <v>36</v>
      </c>
      <c r="B192" s="33" t="s">
        <v>161</v>
      </c>
      <c r="C192" s="33"/>
      <c r="D192" s="26"/>
      <c r="E192" s="26"/>
      <c r="F192" s="26"/>
      <c r="G192" s="26"/>
      <c r="H192" s="26"/>
      <c r="I192" s="26"/>
      <c r="J192" s="72"/>
      <c r="K192" s="72"/>
      <c r="L192" s="72"/>
      <c r="M192" s="72"/>
      <c r="N192" s="72"/>
      <c r="O192" s="72"/>
      <c r="P192" s="13"/>
      <c r="Q192" s="13"/>
      <c r="R192" s="13"/>
      <c r="S192" s="13"/>
    </row>
    <row r="193" spans="1:19" x14ac:dyDescent="0.3">
      <c r="A193" s="32" t="s">
        <v>42</v>
      </c>
      <c r="B193" s="33" t="s">
        <v>162</v>
      </c>
      <c r="C193" s="33"/>
      <c r="D193" s="26"/>
      <c r="E193" s="26"/>
      <c r="F193" s="26"/>
      <c r="G193" s="26"/>
      <c r="H193" s="26"/>
      <c r="I193" s="26"/>
      <c r="J193" s="72"/>
      <c r="K193" s="72"/>
      <c r="L193" s="72"/>
      <c r="M193" s="72"/>
      <c r="N193" s="72"/>
      <c r="O193" s="72"/>
      <c r="P193" s="13"/>
      <c r="Q193" s="13"/>
      <c r="R193" s="13"/>
      <c r="S193" s="13"/>
    </row>
    <row r="194" spans="1:19" x14ac:dyDescent="0.3">
      <c r="A194" s="32" t="s">
        <v>124</v>
      </c>
      <c r="B194" s="33"/>
      <c r="C194" s="33"/>
      <c r="D194" s="26"/>
      <c r="E194" s="26"/>
      <c r="F194" s="26"/>
      <c r="G194" s="26"/>
      <c r="H194" s="26"/>
      <c r="I194" s="26"/>
      <c r="J194" s="72"/>
      <c r="K194" s="72"/>
      <c r="L194" s="72"/>
      <c r="M194" s="72"/>
      <c r="N194" s="72"/>
      <c r="O194" s="72"/>
      <c r="P194" s="13"/>
      <c r="Q194" s="13"/>
      <c r="R194" s="13"/>
      <c r="S194" s="13" t="s">
        <v>126</v>
      </c>
    </row>
    <row r="195" spans="1:19" x14ac:dyDescent="0.3">
      <c r="A195" s="32" t="s">
        <v>123</v>
      </c>
      <c r="B195" s="33"/>
      <c r="C195" s="33"/>
      <c r="D195" s="26"/>
      <c r="E195" s="26"/>
      <c r="F195" s="26"/>
      <c r="G195" s="26"/>
      <c r="H195" s="26"/>
      <c r="I195" s="26"/>
      <c r="J195" s="72"/>
      <c r="K195" s="72"/>
      <c r="L195" s="72"/>
      <c r="M195" s="72"/>
      <c r="N195" s="72"/>
      <c r="O195" s="72"/>
      <c r="P195" s="13"/>
      <c r="Q195" s="13"/>
      <c r="R195" s="13"/>
      <c r="S195" s="13" t="s">
        <v>133</v>
      </c>
    </row>
    <row r="196" spans="1:19" x14ac:dyDescent="0.3">
      <c r="A196" s="32" t="s">
        <v>125</v>
      </c>
      <c r="B196" s="33"/>
      <c r="C196" s="33"/>
      <c r="D196" s="26"/>
      <c r="E196" s="26"/>
      <c r="F196" s="26"/>
      <c r="G196" s="26"/>
      <c r="H196" s="26"/>
      <c r="I196" s="26"/>
      <c r="J196" s="72"/>
      <c r="K196" s="72"/>
      <c r="L196" s="72"/>
      <c r="M196" s="72"/>
      <c r="N196" s="72"/>
      <c r="O196" s="72"/>
      <c r="P196" s="13"/>
      <c r="Q196" s="13"/>
      <c r="R196" s="13"/>
      <c r="S196" s="13" t="s">
        <v>132</v>
      </c>
    </row>
    <row r="197" spans="1:19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x14ac:dyDescent="0.3">
      <c r="A198" s="10" t="s">
        <v>110</v>
      </c>
    </row>
    <row r="199" spans="1:19" x14ac:dyDescent="0.3">
      <c r="A199" s="2" t="s">
        <v>16</v>
      </c>
      <c r="B199" s="9" t="s">
        <v>146</v>
      </c>
      <c r="C199" s="9"/>
      <c r="D199" s="12"/>
      <c r="E199" s="12"/>
      <c r="F199" s="12"/>
      <c r="G199" s="12"/>
      <c r="H199" s="12"/>
      <c r="I199" s="12"/>
      <c r="J199" s="71"/>
      <c r="K199" s="71"/>
      <c r="L199" s="71"/>
      <c r="M199" s="71"/>
      <c r="N199" s="71"/>
      <c r="O199" s="71"/>
    </row>
    <row r="200" spans="1:19" x14ac:dyDescent="0.3">
      <c r="A200" s="2" t="s">
        <v>19</v>
      </c>
      <c r="B200" s="9" t="s">
        <v>156</v>
      </c>
      <c r="C200" s="9"/>
      <c r="D200" s="12"/>
      <c r="E200" s="12"/>
      <c r="F200" s="12"/>
      <c r="G200" s="12"/>
      <c r="H200" s="12"/>
      <c r="I200" s="12"/>
      <c r="J200" s="71"/>
      <c r="K200" s="71"/>
      <c r="L200" s="71"/>
      <c r="M200" s="71"/>
      <c r="N200" s="71"/>
      <c r="O200" s="71"/>
    </row>
    <row r="201" spans="1:19" x14ac:dyDescent="0.3">
      <c r="A201" s="2" t="s">
        <v>23</v>
      </c>
      <c r="B201" s="9" t="s">
        <v>147</v>
      </c>
      <c r="C201" s="9"/>
      <c r="D201" s="12"/>
      <c r="E201" s="12"/>
      <c r="F201" s="12"/>
      <c r="G201" s="12"/>
      <c r="H201" s="12"/>
      <c r="I201" s="12"/>
      <c r="J201" s="71"/>
      <c r="K201" s="71"/>
      <c r="L201" s="71"/>
      <c r="M201" s="71"/>
      <c r="N201" s="71"/>
      <c r="O201" s="71"/>
      <c r="S201" s="18" t="s">
        <v>141</v>
      </c>
    </row>
    <row r="202" spans="1:19" x14ac:dyDescent="0.3">
      <c r="A202" s="2" t="s">
        <v>94</v>
      </c>
      <c r="B202" s="17">
        <v>0</v>
      </c>
      <c r="C202" s="9"/>
      <c r="D202" s="12"/>
      <c r="E202" s="12"/>
      <c r="F202" s="12"/>
      <c r="G202" s="12"/>
      <c r="H202" s="12"/>
      <c r="I202" s="12"/>
      <c r="J202" s="71"/>
      <c r="K202" s="71"/>
      <c r="L202" s="71"/>
      <c r="M202" s="71"/>
      <c r="N202" s="71"/>
      <c r="O202" s="71"/>
    </row>
    <row r="203" spans="1:19" x14ac:dyDescent="0.3">
      <c r="A203" s="2" t="s">
        <v>26</v>
      </c>
      <c r="B203" s="9" t="s">
        <v>157</v>
      </c>
      <c r="C203" s="9"/>
      <c r="D203" s="12"/>
      <c r="E203" s="12"/>
      <c r="F203" s="12"/>
      <c r="G203" s="12"/>
      <c r="H203" s="12"/>
      <c r="I203" s="12"/>
      <c r="J203" s="71"/>
      <c r="K203" s="71"/>
      <c r="L203" s="71"/>
      <c r="M203" s="71"/>
      <c r="N203" s="71"/>
      <c r="O203" s="71"/>
    </row>
    <row r="204" spans="1:19" x14ac:dyDescent="0.3">
      <c r="A204" s="2" t="s">
        <v>30</v>
      </c>
      <c r="B204" s="9" t="s">
        <v>150</v>
      </c>
      <c r="C204" s="9"/>
      <c r="D204" s="12"/>
      <c r="E204" s="12"/>
      <c r="F204" s="12"/>
      <c r="G204" s="12"/>
      <c r="H204" s="12"/>
      <c r="I204" s="12"/>
      <c r="J204" s="71"/>
      <c r="K204" s="71"/>
      <c r="L204" s="71"/>
      <c r="M204" s="71"/>
      <c r="N204" s="71"/>
      <c r="O204" s="71"/>
      <c r="S204" s="18" t="s">
        <v>141</v>
      </c>
    </row>
    <row r="205" spans="1:19" x14ac:dyDescent="0.3">
      <c r="A205" s="2" t="s">
        <v>87</v>
      </c>
      <c r="B205" s="17">
        <v>1201451</v>
      </c>
      <c r="C205" s="9"/>
      <c r="D205" s="12"/>
      <c r="E205" s="12"/>
      <c r="F205" s="12"/>
      <c r="G205" s="12"/>
      <c r="H205" s="12"/>
      <c r="I205" s="12"/>
      <c r="J205" s="71"/>
      <c r="K205" s="71"/>
      <c r="L205" s="71"/>
      <c r="M205" s="71"/>
      <c r="N205" s="71"/>
      <c r="O205" s="71"/>
    </row>
    <row r="206" spans="1:19" x14ac:dyDescent="0.3">
      <c r="A206" s="2" t="s">
        <v>51</v>
      </c>
      <c r="B206" s="9" t="s">
        <v>158</v>
      </c>
      <c r="C206" s="9"/>
      <c r="D206" s="12"/>
      <c r="E206" s="12"/>
      <c r="F206" s="12"/>
      <c r="G206" s="12"/>
      <c r="H206" s="12"/>
      <c r="I206" s="12"/>
      <c r="J206" s="71"/>
      <c r="K206" s="71"/>
      <c r="L206" s="71"/>
      <c r="M206" s="71"/>
      <c r="N206" s="71"/>
      <c r="O206" s="71"/>
    </row>
    <row r="207" spans="1:19" x14ac:dyDescent="0.3">
      <c r="A207" s="2" t="s">
        <v>32</v>
      </c>
      <c r="B207" s="9" t="s">
        <v>159</v>
      </c>
      <c r="C207" s="9"/>
      <c r="D207" s="12"/>
      <c r="E207" s="12"/>
      <c r="F207" s="12"/>
      <c r="G207" s="12"/>
      <c r="H207" s="12"/>
      <c r="I207" s="12"/>
      <c r="J207" s="71"/>
      <c r="K207" s="71"/>
      <c r="L207" s="71"/>
      <c r="M207" s="71"/>
      <c r="N207" s="71"/>
      <c r="O207" s="71"/>
      <c r="S207" s="18" t="s">
        <v>141</v>
      </c>
    </row>
    <row r="208" spans="1:19" x14ac:dyDescent="0.3">
      <c r="A208" s="2" t="s">
        <v>52</v>
      </c>
      <c r="B208" s="9" t="s">
        <v>160</v>
      </c>
      <c r="C208" s="9"/>
      <c r="D208" s="12"/>
      <c r="E208" s="12"/>
      <c r="F208" s="12"/>
      <c r="G208" s="12"/>
      <c r="H208" s="12"/>
      <c r="I208" s="12"/>
      <c r="J208" s="71"/>
      <c r="K208" s="71"/>
      <c r="L208" s="71"/>
      <c r="M208" s="71"/>
      <c r="N208" s="71"/>
      <c r="O208" s="71"/>
      <c r="S208" s="18" t="s">
        <v>141</v>
      </c>
    </row>
    <row r="209" spans="1:19" x14ac:dyDescent="0.3">
      <c r="A209" s="2" t="s">
        <v>37</v>
      </c>
      <c r="B209" s="9" t="s">
        <v>153</v>
      </c>
      <c r="C209" s="9"/>
      <c r="D209" s="12"/>
      <c r="E209" s="12"/>
      <c r="F209" s="12"/>
      <c r="G209" s="12"/>
      <c r="H209" s="12"/>
      <c r="I209" s="12"/>
      <c r="J209" s="71"/>
      <c r="K209" s="71"/>
      <c r="L209" s="71"/>
      <c r="M209" s="71"/>
      <c r="N209" s="71"/>
      <c r="O209" s="71"/>
    </row>
    <row r="210" spans="1:19" x14ac:dyDescent="0.3">
      <c r="A210" s="2" t="s">
        <v>39</v>
      </c>
      <c r="B210" s="9" t="s">
        <v>154</v>
      </c>
      <c r="C210" s="9"/>
      <c r="D210" s="12"/>
      <c r="E210" s="12"/>
      <c r="F210" s="12"/>
      <c r="G210" s="12"/>
      <c r="H210" s="12"/>
      <c r="I210" s="12"/>
      <c r="J210" s="71"/>
      <c r="K210" s="71"/>
      <c r="L210" s="71"/>
      <c r="M210" s="71"/>
      <c r="N210" s="71"/>
      <c r="O210" s="71"/>
    </row>
    <row r="211" spans="1:19" x14ac:dyDescent="0.3">
      <c r="A211" s="2" t="s">
        <v>36</v>
      </c>
      <c r="B211" s="9" t="s">
        <v>161</v>
      </c>
      <c r="C211" s="9"/>
      <c r="D211" s="12"/>
      <c r="E211" s="12"/>
      <c r="F211" s="12"/>
      <c r="G211" s="12"/>
      <c r="H211" s="12"/>
      <c r="I211" s="12"/>
      <c r="J211" s="71"/>
      <c r="K211" s="71"/>
      <c r="L211" s="71"/>
      <c r="M211" s="71"/>
      <c r="N211" s="71"/>
      <c r="O211" s="71"/>
    </row>
    <row r="212" spans="1:19" x14ac:dyDescent="0.3">
      <c r="A212" s="32" t="s">
        <v>42</v>
      </c>
      <c r="B212" s="33" t="s">
        <v>162</v>
      </c>
      <c r="C212" s="33"/>
      <c r="D212" s="12"/>
      <c r="E212" s="12"/>
      <c r="F212" s="12"/>
      <c r="G212" s="12"/>
      <c r="H212" s="12"/>
      <c r="I212" s="12"/>
      <c r="J212" s="71"/>
      <c r="K212" s="71"/>
      <c r="L212" s="71"/>
      <c r="M212" s="71"/>
      <c r="N212" s="71"/>
      <c r="O212" s="71"/>
      <c r="P212" s="13"/>
      <c r="Q212" s="13"/>
      <c r="R212" s="13"/>
      <c r="S212" s="13"/>
    </row>
    <row r="213" spans="1:19" x14ac:dyDescent="0.3">
      <c r="A213" s="32" t="s">
        <v>124</v>
      </c>
      <c r="B213" s="33"/>
      <c r="C213" s="33"/>
      <c r="D213" s="12"/>
      <c r="E213" s="12"/>
      <c r="F213" s="12"/>
      <c r="G213" s="12"/>
      <c r="H213" s="12"/>
      <c r="I213" s="12"/>
      <c r="J213" s="71"/>
      <c r="K213" s="71"/>
      <c r="L213" s="71"/>
      <c r="M213" s="71"/>
      <c r="N213" s="71"/>
      <c r="O213" s="71"/>
      <c r="P213" s="13"/>
      <c r="Q213" s="13"/>
      <c r="R213" s="13"/>
      <c r="S213" s="13" t="s">
        <v>126</v>
      </c>
    </row>
    <row r="214" spans="1:19" x14ac:dyDescent="0.3">
      <c r="A214" s="32" t="s">
        <v>123</v>
      </c>
      <c r="B214" s="33"/>
      <c r="C214" s="33"/>
      <c r="D214" s="12"/>
      <c r="E214" s="12"/>
      <c r="F214" s="12"/>
      <c r="G214" s="12"/>
      <c r="H214" s="12"/>
      <c r="I214" s="12"/>
      <c r="J214" s="71"/>
      <c r="K214" s="71"/>
      <c r="L214" s="71"/>
      <c r="M214" s="71"/>
      <c r="N214" s="71"/>
      <c r="O214" s="71"/>
      <c r="P214" s="13"/>
      <c r="Q214" s="13"/>
      <c r="R214" s="13"/>
      <c r="S214" s="13" t="s">
        <v>133</v>
      </c>
    </row>
    <row r="215" spans="1:19" x14ac:dyDescent="0.3">
      <c r="A215" s="32" t="s">
        <v>125</v>
      </c>
      <c r="B215" s="33"/>
      <c r="C215" s="33"/>
      <c r="D215" s="12"/>
      <c r="E215" s="12"/>
      <c r="F215" s="12"/>
      <c r="G215" s="12"/>
      <c r="H215" s="12"/>
      <c r="I215" s="12"/>
      <c r="J215" s="71"/>
      <c r="K215" s="71"/>
      <c r="L215" s="71"/>
      <c r="M215" s="71"/>
      <c r="N215" s="71"/>
      <c r="O215" s="71"/>
      <c r="P215" s="13"/>
      <c r="Q215" s="13"/>
      <c r="R215" s="13"/>
      <c r="S215" s="13" t="s">
        <v>132</v>
      </c>
    </row>
    <row r="216" spans="1:19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x14ac:dyDescent="0.3">
      <c r="A217" s="34" t="s">
        <v>111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x14ac:dyDescent="0.3">
      <c r="A218" s="32" t="s">
        <v>16</v>
      </c>
      <c r="B218" s="33" t="s">
        <v>146</v>
      </c>
      <c r="C218" s="33"/>
      <c r="D218" s="14"/>
      <c r="E218" s="14"/>
      <c r="F218" s="14"/>
      <c r="G218" s="14"/>
      <c r="H218" s="14"/>
      <c r="I218" s="14"/>
      <c r="J218" s="70"/>
      <c r="K218" s="70"/>
      <c r="L218" s="70"/>
      <c r="M218" s="70"/>
      <c r="N218" s="70"/>
      <c r="O218" s="70"/>
      <c r="P218" s="73"/>
      <c r="Q218" s="70"/>
      <c r="R218" s="14"/>
      <c r="S218" s="13" t="s">
        <v>127</v>
      </c>
    </row>
    <row r="219" spans="1:19" x14ac:dyDescent="0.3">
      <c r="A219" s="32" t="s">
        <v>19</v>
      </c>
      <c r="B219" s="33" t="s">
        <v>156</v>
      </c>
      <c r="C219" s="33"/>
      <c r="D219" s="14"/>
      <c r="E219" s="14"/>
      <c r="F219" s="14"/>
      <c r="G219" s="14"/>
      <c r="H219" s="14"/>
      <c r="I219" s="14"/>
      <c r="J219" s="70"/>
      <c r="K219" s="70"/>
      <c r="L219" s="70"/>
      <c r="M219" s="70"/>
      <c r="N219" s="70"/>
      <c r="O219" s="70"/>
      <c r="P219" s="73"/>
      <c r="Q219" s="70"/>
      <c r="R219" s="14"/>
      <c r="S219" s="13"/>
    </row>
    <row r="220" spans="1:19" x14ac:dyDescent="0.3">
      <c r="A220" s="32" t="s">
        <v>23</v>
      </c>
      <c r="B220" s="33" t="s">
        <v>147</v>
      </c>
      <c r="C220" s="33"/>
      <c r="D220" s="14"/>
      <c r="E220" s="14"/>
      <c r="F220" s="14"/>
      <c r="G220" s="14"/>
      <c r="H220" s="14"/>
      <c r="I220" s="14"/>
      <c r="J220" s="70"/>
      <c r="K220" s="70"/>
      <c r="L220" s="70"/>
      <c r="M220" s="70"/>
      <c r="N220" s="70"/>
      <c r="O220" s="70"/>
      <c r="P220" s="73"/>
      <c r="Q220" s="70"/>
      <c r="R220" s="14"/>
      <c r="S220" s="13" t="s">
        <v>128</v>
      </c>
    </row>
    <row r="221" spans="1:19" x14ac:dyDescent="0.3">
      <c r="A221" s="2" t="s">
        <v>94</v>
      </c>
      <c r="B221" s="17">
        <v>0</v>
      </c>
      <c r="C221" s="9"/>
      <c r="D221" s="14"/>
      <c r="E221" s="14"/>
      <c r="F221" s="14"/>
      <c r="G221" s="14"/>
      <c r="H221" s="14"/>
      <c r="I221" s="14"/>
      <c r="J221" s="70"/>
      <c r="K221" s="70"/>
      <c r="L221" s="70"/>
      <c r="M221" s="70"/>
      <c r="N221" s="70"/>
      <c r="O221" s="70"/>
      <c r="P221" s="73"/>
      <c r="Q221" s="70"/>
      <c r="R221" s="4"/>
    </row>
    <row r="222" spans="1:19" x14ac:dyDescent="0.3">
      <c r="A222" s="2" t="s">
        <v>26</v>
      </c>
      <c r="B222" s="9" t="s">
        <v>157</v>
      </c>
      <c r="C222" s="9"/>
      <c r="D222" s="14"/>
      <c r="E222" s="14"/>
      <c r="F222" s="14"/>
      <c r="G222" s="14"/>
      <c r="H222" s="14"/>
      <c r="I222" s="14"/>
      <c r="J222" s="70"/>
      <c r="K222" s="70"/>
      <c r="L222" s="70"/>
      <c r="M222" s="70"/>
      <c r="N222" s="70"/>
      <c r="O222" s="70"/>
      <c r="P222" s="73"/>
      <c r="Q222" s="70"/>
      <c r="R222" s="4"/>
    </row>
    <row r="223" spans="1:19" x14ac:dyDescent="0.3">
      <c r="A223" s="2" t="s">
        <v>30</v>
      </c>
      <c r="B223" s="9" t="s">
        <v>150</v>
      </c>
      <c r="C223" s="9"/>
      <c r="D223" s="14"/>
      <c r="E223" s="14"/>
      <c r="F223" s="14"/>
      <c r="G223" s="14"/>
      <c r="H223" s="14"/>
      <c r="I223" s="14"/>
      <c r="J223" s="70"/>
      <c r="K223" s="70"/>
      <c r="L223" s="70"/>
      <c r="M223" s="70"/>
      <c r="N223" s="70"/>
      <c r="O223" s="70"/>
      <c r="P223" s="73"/>
      <c r="Q223" s="70"/>
      <c r="R223" s="4"/>
    </row>
    <row r="224" spans="1:19" x14ac:dyDescent="0.3">
      <c r="A224" s="2" t="s">
        <v>87</v>
      </c>
      <c r="B224" s="17">
        <v>1201451</v>
      </c>
      <c r="C224" s="9"/>
      <c r="D224" s="14"/>
      <c r="E224" s="14"/>
      <c r="F224" s="14"/>
      <c r="G224" s="14"/>
      <c r="H224" s="14"/>
      <c r="I224" s="14"/>
      <c r="J224" s="70"/>
      <c r="K224" s="70"/>
      <c r="L224" s="70"/>
      <c r="M224" s="70"/>
      <c r="N224" s="70"/>
      <c r="O224" s="70"/>
      <c r="P224" s="73"/>
      <c r="Q224" s="70"/>
      <c r="R224" s="4"/>
    </row>
    <row r="225" spans="1:19" x14ac:dyDescent="0.3">
      <c r="A225" s="2" t="s">
        <v>51</v>
      </c>
      <c r="B225" s="9" t="s">
        <v>158</v>
      </c>
      <c r="C225" s="9"/>
      <c r="D225" s="14"/>
      <c r="E225" s="14"/>
      <c r="F225" s="14"/>
      <c r="G225" s="14"/>
      <c r="H225" s="14"/>
      <c r="I225" s="14"/>
      <c r="J225" s="70"/>
      <c r="K225" s="70"/>
      <c r="L225" s="70"/>
      <c r="M225" s="70"/>
      <c r="N225" s="70"/>
      <c r="O225" s="70"/>
      <c r="P225" s="73"/>
      <c r="Q225" s="70"/>
      <c r="R225" s="4"/>
    </row>
    <row r="226" spans="1:19" x14ac:dyDescent="0.3">
      <c r="A226" s="2" t="s">
        <v>32</v>
      </c>
      <c r="B226" s="9" t="s">
        <v>159</v>
      </c>
      <c r="C226" s="9"/>
      <c r="D226" s="14"/>
      <c r="E226" s="14"/>
      <c r="F226" s="14"/>
      <c r="G226" s="14"/>
      <c r="H226" s="14"/>
      <c r="I226" s="14"/>
      <c r="J226" s="70"/>
      <c r="K226" s="70"/>
      <c r="L226" s="70"/>
      <c r="M226" s="70"/>
      <c r="N226" s="70"/>
      <c r="O226" s="70"/>
      <c r="P226" s="73"/>
      <c r="Q226" s="70"/>
      <c r="R226" s="4"/>
    </row>
    <row r="227" spans="1:19" x14ac:dyDescent="0.3">
      <c r="A227" s="2" t="s">
        <v>52</v>
      </c>
      <c r="B227" s="9" t="s">
        <v>160</v>
      </c>
      <c r="C227" s="9"/>
      <c r="D227" s="14"/>
      <c r="E227" s="14"/>
      <c r="F227" s="14"/>
      <c r="G227" s="14"/>
      <c r="H227" s="14"/>
      <c r="I227" s="14"/>
      <c r="J227" s="70"/>
      <c r="K227" s="70"/>
      <c r="L227" s="70"/>
      <c r="M227" s="70"/>
      <c r="N227" s="70"/>
      <c r="O227" s="70"/>
      <c r="P227" s="73"/>
      <c r="Q227" s="70"/>
      <c r="R227" s="4"/>
    </row>
    <row r="228" spans="1:19" x14ac:dyDescent="0.3">
      <c r="A228" s="2" t="s">
        <v>37</v>
      </c>
      <c r="B228" s="9" t="s">
        <v>153</v>
      </c>
      <c r="C228" s="9"/>
      <c r="D228" s="14"/>
      <c r="E228" s="14"/>
      <c r="F228" s="14"/>
      <c r="G228" s="14"/>
      <c r="H228" s="14"/>
      <c r="I228" s="14"/>
      <c r="J228" s="70"/>
      <c r="K228" s="70"/>
      <c r="L228" s="70"/>
      <c r="M228" s="70"/>
      <c r="N228" s="70"/>
      <c r="O228" s="70"/>
      <c r="P228" s="73"/>
      <c r="Q228" s="70"/>
      <c r="R228" s="4"/>
    </row>
    <row r="229" spans="1:19" x14ac:dyDescent="0.3">
      <c r="A229" s="2" t="s">
        <v>39</v>
      </c>
      <c r="B229" s="9" t="s">
        <v>154</v>
      </c>
      <c r="C229" s="9"/>
      <c r="D229" s="14"/>
      <c r="E229" s="14"/>
      <c r="F229" s="14"/>
      <c r="G229" s="14"/>
      <c r="H229" s="14"/>
      <c r="I229" s="14"/>
      <c r="J229" s="70"/>
      <c r="K229" s="70"/>
      <c r="L229" s="70"/>
      <c r="M229" s="70"/>
      <c r="N229" s="70"/>
      <c r="O229" s="70"/>
      <c r="P229" s="73"/>
      <c r="Q229" s="70"/>
      <c r="R229" s="4"/>
      <c r="S229" s="13" t="s">
        <v>129</v>
      </c>
    </row>
    <row r="230" spans="1:19" x14ac:dyDescent="0.3">
      <c r="A230" s="32" t="s">
        <v>36</v>
      </c>
      <c r="B230" s="33" t="s">
        <v>161</v>
      </c>
      <c r="C230" s="33"/>
      <c r="D230" s="14"/>
      <c r="E230" s="14"/>
      <c r="F230" s="14"/>
      <c r="G230" s="14"/>
      <c r="H230" s="14"/>
      <c r="I230" s="14"/>
      <c r="J230" s="70"/>
      <c r="K230" s="70"/>
      <c r="L230" s="70"/>
      <c r="M230" s="70"/>
      <c r="N230" s="70"/>
      <c r="O230" s="70"/>
      <c r="P230" s="73"/>
      <c r="Q230" s="70"/>
      <c r="R230" s="14"/>
      <c r="S230" s="13"/>
    </row>
    <row r="231" spans="1:19" x14ac:dyDescent="0.3">
      <c r="A231" s="32" t="s">
        <v>42</v>
      </c>
      <c r="B231" s="33" t="s">
        <v>162</v>
      </c>
      <c r="C231" s="33"/>
      <c r="D231" s="14"/>
      <c r="E231" s="14"/>
      <c r="F231" s="14"/>
      <c r="G231" s="14"/>
      <c r="H231" s="14"/>
      <c r="I231" s="14"/>
      <c r="J231" s="70"/>
      <c r="K231" s="70"/>
      <c r="L231" s="70"/>
      <c r="M231" s="70"/>
      <c r="N231" s="70"/>
      <c r="O231" s="70"/>
      <c r="P231" s="73"/>
      <c r="Q231" s="70"/>
      <c r="R231" s="14"/>
      <c r="S231" s="13"/>
    </row>
    <row r="232" spans="1:19" x14ac:dyDescent="0.3">
      <c r="A232" s="32" t="s">
        <v>118</v>
      </c>
      <c r="B232" s="33"/>
      <c r="C232" s="33"/>
      <c r="D232" s="14"/>
      <c r="E232" s="14"/>
      <c r="F232" s="14"/>
      <c r="G232" s="14"/>
      <c r="H232" s="14"/>
      <c r="I232" s="14"/>
      <c r="J232" s="70"/>
      <c r="K232" s="70"/>
      <c r="L232" s="70"/>
      <c r="M232" s="70"/>
      <c r="N232" s="70"/>
      <c r="O232" s="70"/>
      <c r="P232" s="73"/>
      <c r="Q232" s="70"/>
      <c r="R232" s="14"/>
      <c r="S232" s="13" t="s">
        <v>120</v>
      </c>
    </row>
    <row r="233" spans="1:19" x14ac:dyDescent="0.3">
      <c r="A233" s="32" t="s">
        <v>124</v>
      </c>
      <c r="B233" s="33"/>
      <c r="C233" s="58"/>
      <c r="D233" s="36"/>
      <c r="E233" s="36"/>
      <c r="F233" s="36"/>
      <c r="G233" s="36"/>
      <c r="H233" s="36"/>
      <c r="I233" s="36"/>
      <c r="J233" s="70"/>
      <c r="K233" s="70"/>
      <c r="L233" s="70"/>
      <c r="M233" s="70"/>
      <c r="N233" s="70"/>
      <c r="O233" s="70"/>
      <c r="P233" s="73"/>
      <c r="Q233" s="70"/>
      <c r="R233" s="14"/>
      <c r="S233" s="13" t="s">
        <v>126</v>
      </c>
    </row>
    <row r="234" spans="1:19" x14ac:dyDescent="0.3">
      <c r="A234" s="32" t="s">
        <v>123</v>
      </c>
      <c r="B234" s="33"/>
      <c r="C234" s="58"/>
      <c r="D234" s="36"/>
      <c r="E234" s="36"/>
      <c r="F234" s="36"/>
      <c r="G234" s="36"/>
      <c r="H234" s="36"/>
      <c r="I234" s="36"/>
      <c r="J234" s="70"/>
      <c r="K234" s="70"/>
      <c r="L234" s="70"/>
      <c r="M234" s="70"/>
      <c r="N234" s="70"/>
      <c r="O234" s="70"/>
      <c r="P234" s="73"/>
      <c r="Q234" s="70"/>
      <c r="R234" s="14"/>
      <c r="S234" s="13" t="s">
        <v>133</v>
      </c>
    </row>
    <row r="235" spans="1:19" x14ac:dyDescent="0.3">
      <c r="A235" s="32" t="s">
        <v>125</v>
      </c>
      <c r="B235" s="13"/>
      <c r="C235" s="24"/>
      <c r="D235" s="36"/>
      <c r="E235" s="36"/>
      <c r="F235" s="36"/>
      <c r="G235" s="36"/>
      <c r="H235" s="36"/>
      <c r="I235" s="36"/>
      <c r="J235" s="70"/>
      <c r="K235" s="70"/>
      <c r="L235" s="70"/>
      <c r="M235" s="70"/>
      <c r="N235" s="70"/>
      <c r="O235" s="70"/>
      <c r="P235" s="73"/>
      <c r="Q235" s="70"/>
      <c r="R235" s="14"/>
      <c r="S235" s="13" t="s">
        <v>132</v>
      </c>
    </row>
    <row r="236" spans="1:19" s="5" customFormat="1" x14ac:dyDescent="0.3">
      <c r="A236" s="56" t="s">
        <v>115</v>
      </c>
      <c r="B236" s="28"/>
      <c r="C236" s="21"/>
      <c r="D236" s="37"/>
      <c r="E236" s="37"/>
      <c r="F236" s="37"/>
      <c r="G236" s="37"/>
      <c r="H236" s="37"/>
      <c r="I236" s="37"/>
      <c r="J236" s="35">
        <v>77977.432727859094</v>
      </c>
      <c r="K236" s="35">
        <v>108408.11521828031</v>
      </c>
      <c r="L236" s="35">
        <v>104776.00151963942</v>
      </c>
      <c r="M236" s="35">
        <v>91749.925471990864</v>
      </c>
      <c r="N236" s="35">
        <v>59826.13638850073</v>
      </c>
      <c r="O236" s="35">
        <v>75908.080183893428</v>
      </c>
      <c r="P236" s="28"/>
      <c r="Q236" s="35">
        <v>518645.69151016389</v>
      </c>
      <c r="R236" s="37"/>
      <c r="S236" s="5" t="s">
        <v>142</v>
      </c>
    </row>
    <row r="237" spans="1:19" x14ac:dyDescent="0.3">
      <c r="A237" s="13"/>
      <c r="B237" s="13"/>
      <c r="C237" s="24"/>
      <c r="D237" s="24"/>
      <c r="E237" s="24"/>
      <c r="F237" s="24"/>
      <c r="G237" s="24"/>
      <c r="H237" s="24"/>
      <c r="I237" s="24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9" x14ac:dyDescent="0.3">
      <c r="A238" s="13"/>
      <c r="B238" s="13"/>
      <c r="C238" s="24"/>
      <c r="D238" s="55"/>
      <c r="E238" s="55"/>
      <c r="F238" s="55"/>
      <c r="G238" s="55"/>
      <c r="H238" s="55"/>
      <c r="I238" s="55"/>
      <c r="J238" s="57"/>
      <c r="K238" s="1"/>
      <c r="L238" s="1"/>
      <c r="M238" s="1"/>
      <c r="N238" s="1"/>
      <c r="O238" s="1"/>
      <c r="P238" s="13"/>
      <c r="Q238" s="14"/>
      <c r="R238" s="14"/>
    </row>
    <row r="239" spans="1:19" x14ac:dyDescent="0.3">
      <c r="A239" s="13"/>
      <c r="B239" s="13"/>
      <c r="C239" s="24"/>
      <c r="D239" s="55"/>
      <c r="E239" s="55"/>
      <c r="F239" s="55"/>
      <c r="G239" s="55"/>
      <c r="H239" s="55"/>
      <c r="I239" s="55"/>
      <c r="J239" s="57"/>
      <c r="K239" s="1"/>
      <c r="L239" s="1"/>
      <c r="M239" s="1"/>
      <c r="N239" s="1"/>
      <c r="O239" s="1"/>
      <c r="P239" s="13"/>
      <c r="Q239" s="14"/>
      <c r="R239" s="14"/>
    </row>
    <row r="240" spans="1:19" x14ac:dyDescent="0.3">
      <c r="A240" s="13"/>
      <c r="B240" s="13"/>
      <c r="C240" s="24"/>
      <c r="D240" s="24"/>
      <c r="E240" s="24"/>
      <c r="F240" s="24"/>
      <c r="G240" s="24"/>
      <c r="H240" s="24"/>
      <c r="I240" s="24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x14ac:dyDescent="0.3">
      <c r="D241" s="12"/>
      <c r="E241" s="12"/>
      <c r="F241" s="12"/>
      <c r="G241" s="12"/>
      <c r="H241" s="12"/>
      <c r="I241" s="12"/>
      <c r="J241" s="11"/>
      <c r="K241" s="11"/>
      <c r="L241" s="11"/>
      <c r="M241" s="11"/>
      <c r="N241" s="11"/>
      <c r="O241" s="11"/>
      <c r="Q241" s="11"/>
      <c r="R241" s="11"/>
    </row>
    <row r="242" spans="1:18" x14ac:dyDescent="0.3">
      <c r="D242" s="12"/>
      <c r="E242" s="12"/>
      <c r="F242" s="12"/>
      <c r="G242" s="12"/>
      <c r="H242" s="12"/>
      <c r="I242" s="12"/>
      <c r="J242" s="11"/>
      <c r="K242" s="11"/>
      <c r="L242" s="11"/>
      <c r="M242" s="11"/>
      <c r="N242" s="11"/>
      <c r="O242" s="11"/>
      <c r="Q242" s="11"/>
      <c r="R242" s="11"/>
    </row>
    <row r="243" spans="1:18" x14ac:dyDescent="0.3">
      <c r="D243" s="12"/>
      <c r="E243" s="12"/>
      <c r="F243" s="12"/>
      <c r="G243" s="12"/>
      <c r="H243" s="12"/>
      <c r="I243" s="12"/>
      <c r="J243" s="11"/>
      <c r="K243" s="11"/>
      <c r="L243" s="11"/>
      <c r="M243" s="11"/>
      <c r="N243" s="11"/>
      <c r="O243" s="11"/>
      <c r="Q243" s="11"/>
      <c r="R243" s="11"/>
    </row>
    <row r="244" spans="1:18" x14ac:dyDescent="0.3">
      <c r="D244" s="13"/>
      <c r="E244" s="13"/>
      <c r="F244" s="13"/>
      <c r="G244" s="13"/>
      <c r="H244" s="13"/>
      <c r="I244" s="13"/>
    </row>
    <row r="245" spans="1:18" x14ac:dyDescent="0.3">
      <c r="A245" s="13"/>
      <c r="B245" s="13"/>
      <c r="C245" s="13"/>
      <c r="D245" s="13"/>
      <c r="E245" s="13"/>
      <c r="F245" s="13"/>
    </row>
    <row r="246" spans="1:18" x14ac:dyDescent="0.3">
      <c r="A246" s="13"/>
      <c r="B246" s="13"/>
      <c r="C246" s="13"/>
      <c r="D246" s="13"/>
      <c r="E246" s="13"/>
      <c r="F246" s="13"/>
    </row>
    <row r="247" spans="1:18" x14ac:dyDescent="0.3">
      <c r="A247" s="28"/>
      <c r="B247" s="13"/>
      <c r="C247" s="13"/>
      <c r="D247" s="13"/>
      <c r="E247" s="13"/>
      <c r="F247" s="13"/>
    </row>
    <row r="248" spans="1:18" x14ac:dyDescent="0.3">
      <c r="A248" s="13"/>
      <c r="B248" s="13"/>
      <c r="C248" s="13"/>
      <c r="D248" s="13"/>
      <c r="E248" s="13"/>
      <c r="F248" s="13"/>
    </row>
    <row r="249" spans="1:18" x14ac:dyDescent="0.3">
      <c r="A249" s="13"/>
      <c r="B249" s="13"/>
      <c r="C249" s="13"/>
      <c r="D249" s="13"/>
      <c r="E249" s="13"/>
      <c r="F249" s="13"/>
    </row>
  </sheetData>
  <printOptions horizontalCentered="1"/>
  <pageMargins left="0.25" right="0.25" top="0.5" bottom="0.5" header="0.3" footer="0.3"/>
  <pageSetup scale="37" fitToHeight="4" orientation="landscape" blackAndWhite="1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232"/>
  <sheetViews>
    <sheetView zoomScale="80" zoomScaleNormal="80" workbookViewId="0">
      <pane ySplit="7" topLeftCell="A8" activePane="bottomLeft" state="frozen"/>
      <selection pane="bottomLeft" activeCell="A8" sqref="A8"/>
    </sheetView>
  </sheetViews>
  <sheetFormatPr defaultColWidth="44.33203125" defaultRowHeight="14.4" x14ac:dyDescent="0.3"/>
  <cols>
    <col min="1" max="1" width="71.5546875" bestFit="1" customWidth="1"/>
    <col min="2" max="2" width="9.33203125" bestFit="1" customWidth="1"/>
    <col min="3" max="3" width="13.5546875" bestFit="1" customWidth="1"/>
    <col min="4" max="4" width="4.44140625" bestFit="1" customWidth="1"/>
    <col min="5" max="5" width="7" customWidth="1"/>
    <col min="6" max="6" width="5" bestFit="1" customWidth="1"/>
    <col min="7" max="7" width="4.44140625" bestFit="1" customWidth="1"/>
    <col min="8" max="8" width="5.109375" bestFit="1" customWidth="1"/>
    <col min="9" max="9" width="4.44140625" bestFit="1" customWidth="1"/>
    <col min="10" max="15" width="13.109375" bestFit="1" customWidth="1"/>
    <col min="16" max="16" width="5.5546875" customWidth="1"/>
    <col min="17" max="17" width="13.109375" bestFit="1" customWidth="1"/>
    <col min="18" max="18" width="6.88671875" customWidth="1"/>
    <col min="19" max="19" width="93.109375" bestFit="1" customWidth="1"/>
  </cols>
  <sheetData>
    <row r="1" spans="1:19" x14ac:dyDescent="0.3">
      <c r="A1" s="5" t="s">
        <v>71</v>
      </c>
    </row>
    <row r="2" spans="1:19" x14ac:dyDescent="0.3">
      <c r="A2" s="5" t="s">
        <v>78</v>
      </c>
    </row>
    <row r="3" spans="1:19" x14ac:dyDescent="0.3">
      <c r="A3" s="5" t="s">
        <v>145</v>
      </c>
    </row>
    <row r="4" spans="1:19" x14ac:dyDescent="0.3">
      <c r="A4" s="5" t="s">
        <v>98</v>
      </c>
      <c r="E4" s="18" t="s">
        <v>130</v>
      </c>
      <c r="F4" s="18"/>
      <c r="G4" s="18"/>
      <c r="H4" s="18"/>
      <c r="I4" s="18"/>
      <c r="J4" s="18"/>
      <c r="K4" s="18"/>
      <c r="L4" s="18"/>
    </row>
    <row r="5" spans="1:19" x14ac:dyDescent="0.3">
      <c r="F5" s="13"/>
      <c r="G5" s="13"/>
      <c r="H5" s="13"/>
      <c r="I5" s="13"/>
    </row>
    <row r="6" spans="1:19" x14ac:dyDescent="0.3">
      <c r="A6" s="6"/>
      <c r="B6" s="6" t="s">
        <v>59</v>
      </c>
      <c r="C6" s="6" t="s">
        <v>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x14ac:dyDescent="0.3">
      <c r="A7" s="7" t="s">
        <v>61</v>
      </c>
      <c r="B7" s="7" t="s">
        <v>62</v>
      </c>
      <c r="C7" s="7" t="s">
        <v>63</v>
      </c>
      <c r="D7" s="7" t="s">
        <v>0</v>
      </c>
      <c r="E7" s="7" t="s">
        <v>1</v>
      </c>
      <c r="F7" s="7" t="s">
        <v>2</v>
      </c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7" t="s">
        <v>10</v>
      </c>
      <c r="O7" s="7" t="s">
        <v>11</v>
      </c>
      <c r="P7" s="7"/>
      <c r="Q7" s="7" t="s">
        <v>64</v>
      </c>
      <c r="R7" s="7"/>
      <c r="S7" s="7" t="s">
        <v>65</v>
      </c>
    </row>
    <row r="8" spans="1:19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</row>
    <row r="9" spans="1:19" x14ac:dyDescent="0.3">
      <c r="A9" s="45" t="s">
        <v>99</v>
      </c>
      <c r="B9" s="44"/>
      <c r="C9" s="44"/>
      <c r="D9" s="25"/>
      <c r="E9" s="25"/>
      <c r="F9" s="25"/>
      <c r="G9" s="25"/>
      <c r="H9" s="25"/>
      <c r="I9" s="25"/>
      <c r="J9" s="25">
        <v>1395519</v>
      </c>
      <c r="K9" s="25">
        <v>1432873</v>
      </c>
      <c r="L9" s="25">
        <v>1377987</v>
      </c>
      <c r="M9" s="25">
        <v>1277871</v>
      </c>
      <c r="N9" s="25">
        <v>1117530</v>
      </c>
      <c r="O9" s="25">
        <v>1114710</v>
      </c>
      <c r="P9" s="25"/>
      <c r="Q9" s="4">
        <v>7716490</v>
      </c>
      <c r="R9" s="4"/>
      <c r="S9" t="s">
        <v>143</v>
      </c>
    </row>
    <row r="10" spans="1:19" x14ac:dyDescent="0.3">
      <c r="A10" s="45" t="s">
        <v>88</v>
      </c>
      <c r="B10" s="44"/>
      <c r="C10" s="44"/>
      <c r="D10" s="1"/>
      <c r="E10" s="1"/>
      <c r="F10" s="1"/>
      <c r="G10" s="1"/>
      <c r="H10" s="1"/>
      <c r="I10" s="1"/>
      <c r="J10" s="1">
        <v>1318510.251450703</v>
      </c>
      <c r="K10" s="1">
        <v>1333247.273140233</v>
      </c>
      <c r="L10" s="1">
        <v>1338947.1412884116</v>
      </c>
      <c r="M10" s="1">
        <v>1230417.5115394907</v>
      </c>
      <c r="N10" s="1">
        <v>1067367.7443529847</v>
      </c>
      <c r="O10" s="1">
        <v>1044148.007975208</v>
      </c>
      <c r="P10" s="55"/>
      <c r="Q10" s="4">
        <v>7332637.9297470301</v>
      </c>
      <c r="R10" s="4"/>
      <c r="S10" t="s">
        <v>113</v>
      </c>
    </row>
    <row r="11" spans="1:19" x14ac:dyDescent="0.3">
      <c r="A11" s="45" t="s">
        <v>100</v>
      </c>
      <c r="B11" s="44"/>
      <c r="C11" s="44"/>
      <c r="D11" s="1"/>
      <c r="E11" s="1"/>
      <c r="F11" s="1"/>
      <c r="G11" s="1"/>
      <c r="H11" s="1"/>
      <c r="I11" s="1"/>
      <c r="J11" s="1">
        <v>1505478.4285800001</v>
      </c>
      <c r="K11" s="1">
        <v>1455119.8571599999</v>
      </c>
      <c r="L11" s="1">
        <v>1285382.2857900001</v>
      </c>
      <c r="M11" s="1">
        <v>1272158.8570399999</v>
      </c>
      <c r="N11" s="1">
        <v>1113167.8571899999</v>
      </c>
      <c r="O11" s="1">
        <v>1136602.1429900001</v>
      </c>
      <c r="P11" s="55"/>
      <c r="Q11" s="4">
        <v>7767909.4287500009</v>
      </c>
      <c r="R11" s="4"/>
      <c r="S11" t="s">
        <v>114</v>
      </c>
    </row>
    <row r="12" spans="1:19" x14ac:dyDescent="0.3">
      <c r="A12" s="45" t="s">
        <v>89</v>
      </c>
      <c r="B12" s="44"/>
      <c r="C12" s="44"/>
      <c r="D12" s="1"/>
      <c r="E12" s="1"/>
      <c r="F12" s="1"/>
      <c r="G12" s="1"/>
      <c r="H12" s="1"/>
      <c r="I12" s="1"/>
      <c r="J12" s="1">
        <v>1429918.9999200001</v>
      </c>
      <c r="K12" s="1">
        <v>1429273.00003</v>
      </c>
      <c r="L12" s="1">
        <v>1427172.2856099999</v>
      </c>
      <c r="M12" s="1">
        <v>1345605.7143600001</v>
      </c>
      <c r="N12" s="1">
        <v>1155464.9999500001</v>
      </c>
      <c r="O12" s="1">
        <v>1127932.0000100001</v>
      </c>
      <c r="P12" s="55"/>
      <c r="Q12" s="4">
        <v>7915366.9998799991</v>
      </c>
      <c r="R12" s="4"/>
      <c r="S12" t="s">
        <v>92</v>
      </c>
    </row>
    <row r="13" spans="1:19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9" x14ac:dyDescent="0.3">
      <c r="A14" s="27" t="s">
        <v>79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9" x14ac:dyDescent="0.3">
      <c r="A15" s="29" t="s">
        <v>101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9" x14ac:dyDescent="0.3">
      <c r="A16" s="32" t="s">
        <v>17</v>
      </c>
      <c r="B16" s="33" t="s">
        <v>163</v>
      </c>
      <c r="C16" s="33"/>
      <c r="D16" s="14"/>
      <c r="E16" s="14"/>
      <c r="F16" s="14"/>
      <c r="G16" s="14"/>
      <c r="H16" s="14"/>
      <c r="I16" s="14"/>
      <c r="J16" s="14">
        <v>13697</v>
      </c>
      <c r="K16" s="14">
        <v>11984</v>
      </c>
      <c r="L16" s="14">
        <v>11741</v>
      </c>
      <c r="M16" s="14">
        <v>11254</v>
      </c>
      <c r="N16" s="14">
        <v>14331</v>
      </c>
      <c r="O16" s="14">
        <v>9549</v>
      </c>
      <c r="P16" s="14"/>
      <c r="Q16" s="4">
        <v>72556</v>
      </c>
      <c r="R16" s="4"/>
    </row>
    <row r="17" spans="1:18" x14ac:dyDescent="0.3">
      <c r="A17" s="32" t="s">
        <v>18</v>
      </c>
      <c r="B17" s="33" t="s">
        <v>164</v>
      </c>
      <c r="C17" s="33"/>
      <c r="D17" s="14"/>
      <c r="E17" s="14"/>
      <c r="F17" s="14"/>
      <c r="G17" s="14"/>
      <c r="H17" s="14"/>
      <c r="I17" s="14"/>
      <c r="J17" s="14">
        <v>0</v>
      </c>
      <c r="K17" s="14">
        <v>145</v>
      </c>
      <c r="L17" s="14">
        <v>0</v>
      </c>
      <c r="M17" s="14">
        <v>0</v>
      </c>
      <c r="N17" s="14">
        <v>0</v>
      </c>
      <c r="O17" s="14">
        <v>0</v>
      </c>
      <c r="P17" s="14"/>
      <c r="Q17" s="4">
        <v>145</v>
      </c>
      <c r="R17" s="4"/>
    </row>
    <row r="18" spans="1:18" x14ac:dyDescent="0.3">
      <c r="A18" s="32" t="s">
        <v>23</v>
      </c>
      <c r="B18" s="33" t="s">
        <v>147</v>
      </c>
      <c r="C18" s="33"/>
      <c r="D18" s="14"/>
      <c r="E18" s="14"/>
      <c r="F18" s="14"/>
      <c r="G18" s="14"/>
      <c r="H18" s="14"/>
      <c r="I18" s="14"/>
      <c r="J18" s="14">
        <v>15514</v>
      </c>
      <c r="K18" s="14">
        <v>12880</v>
      </c>
      <c r="L18" s="14">
        <v>11169</v>
      </c>
      <c r="M18" s="14">
        <v>12348</v>
      </c>
      <c r="N18" s="14">
        <v>12261</v>
      </c>
      <c r="O18" s="14">
        <v>9201</v>
      </c>
      <c r="P18" s="14"/>
      <c r="Q18" s="4">
        <v>73373</v>
      </c>
      <c r="R18" s="4"/>
    </row>
    <row r="19" spans="1:18" x14ac:dyDescent="0.3">
      <c r="A19" s="32" t="s">
        <v>94</v>
      </c>
      <c r="B19" s="42">
        <v>0</v>
      </c>
      <c r="C19" s="33"/>
      <c r="D19" s="14"/>
      <c r="E19" s="14"/>
      <c r="F19" s="14"/>
      <c r="G19" s="14"/>
      <c r="H19" s="14"/>
      <c r="I19" s="14"/>
      <c r="J19" s="14">
        <v>0</v>
      </c>
      <c r="K19" s="14">
        <v>40</v>
      </c>
      <c r="L19" s="14">
        <v>0</v>
      </c>
      <c r="M19" s="14">
        <v>0</v>
      </c>
      <c r="N19" s="14">
        <v>0</v>
      </c>
      <c r="O19" s="14">
        <v>0</v>
      </c>
      <c r="P19" s="14"/>
      <c r="Q19" s="4">
        <v>40</v>
      </c>
      <c r="R19" s="4"/>
    </row>
    <row r="20" spans="1:18" x14ac:dyDescent="0.3">
      <c r="A20" s="32" t="s">
        <v>25</v>
      </c>
      <c r="B20" s="33" t="s">
        <v>149</v>
      </c>
      <c r="C20" s="33"/>
      <c r="D20" s="14"/>
      <c r="E20" s="14"/>
      <c r="F20" s="14"/>
      <c r="G20" s="14"/>
      <c r="H20" s="14"/>
      <c r="I20" s="14"/>
      <c r="J20" s="14">
        <v>7719</v>
      </c>
      <c r="K20" s="14">
        <v>7543</v>
      </c>
      <c r="L20" s="14">
        <v>6047</v>
      </c>
      <c r="M20" s="14">
        <v>7018</v>
      </c>
      <c r="N20" s="14">
        <v>5160</v>
      </c>
      <c r="O20" s="14">
        <v>5507</v>
      </c>
      <c r="P20" s="14"/>
      <c r="Q20" s="4">
        <v>38994</v>
      </c>
      <c r="R20" s="4"/>
    </row>
    <row r="21" spans="1:18" x14ac:dyDescent="0.3">
      <c r="A21" s="32" t="s">
        <v>30</v>
      </c>
      <c r="B21" s="33" t="s">
        <v>150</v>
      </c>
      <c r="C21" s="33"/>
      <c r="D21" s="14"/>
      <c r="E21" s="14"/>
      <c r="F21" s="14"/>
      <c r="G21" s="14"/>
      <c r="H21" s="14"/>
      <c r="I21" s="14"/>
      <c r="J21" s="14">
        <v>198550</v>
      </c>
      <c r="K21" s="14">
        <v>146885</v>
      </c>
      <c r="L21" s="14">
        <v>79455</v>
      </c>
      <c r="M21" s="14">
        <v>146610</v>
      </c>
      <c r="N21" s="14">
        <v>104602</v>
      </c>
      <c r="O21" s="14">
        <v>92673</v>
      </c>
      <c r="P21" s="14"/>
      <c r="Q21" s="4">
        <v>768775</v>
      </c>
      <c r="R21" s="4"/>
    </row>
    <row r="22" spans="1:18" x14ac:dyDescent="0.3">
      <c r="A22" s="32" t="s">
        <v>27</v>
      </c>
      <c r="B22" s="33" t="s">
        <v>151</v>
      </c>
      <c r="C22" s="33"/>
      <c r="D22" s="14"/>
      <c r="E22" s="14"/>
      <c r="F22" s="14"/>
      <c r="G22" s="14"/>
      <c r="H22" s="14"/>
      <c r="I22" s="14"/>
      <c r="J22" s="14">
        <v>14478</v>
      </c>
      <c r="K22" s="14">
        <v>10637</v>
      </c>
      <c r="L22" s="14">
        <v>9319</v>
      </c>
      <c r="M22" s="14">
        <v>11399</v>
      </c>
      <c r="N22" s="14">
        <v>15519</v>
      </c>
      <c r="O22" s="14">
        <v>9962</v>
      </c>
      <c r="P22" s="14"/>
      <c r="Q22" s="4">
        <v>71314</v>
      </c>
      <c r="R22" s="4"/>
    </row>
    <row r="23" spans="1:18" x14ac:dyDescent="0.3">
      <c r="A23" s="32" t="s">
        <v>28</v>
      </c>
      <c r="B23" s="33" t="s">
        <v>165</v>
      </c>
      <c r="C23" s="33"/>
      <c r="D23" s="14"/>
      <c r="E23" s="14"/>
      <c r="F23" s="14"/>
      <c r="G23" s="14"/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4">
        <v>0</v>
      </c>
      <c r="R23" s="4"/>
    </row>
    <row r="24" spans="1:18" x14ac:dyDescent="0.3">
      <c r="A24" s="32" t="s">
        <v>50</v>
      </c>
      <c r="B24" s="33" t="s">
        <v>166</v>
      </c>
      <c r="C24" s="33"/>
      <c r="D24" s="14"/>
      <c r="E24" s="14"/>
      <c r="F24" s="14"/>
      <c r="G24" s="14"/>
      <c r="H24" s="14"/>
      <c r="I24" s="14"/>
      <c r="J24" s="14">
        <v>27</v>
      </c>
      <c r="K24" s="14">
        <v>46</v>
      </c>
      <c r="L24" s="14">
        <v>0</v>
      </c>
      <c r="M24" s="14">
        <v>0</v>
      </c>
      <c r="N24" s="14">
        <v>0</v>
      </c>
      <c r="O24" s="14">
        <v>0</v>
      </c>
      <c r="P24" s="14"/>
      <c r="Q24" s="4">
        <v>73</v>
      </c>
      <c r="R24" s="4"/>
    </row>
    <row r="25" spans="1:18" x14ac:dyDescent="0.3">
      <c r="A25" s="32" t="s">
        <v>33</v>
      </c>
      <c r="B25" s="33" t="s">
        <v>167</v>
      </c>
      <c r="C25" s="33"/>
      <c r="D25" s="14"/>
      <c r="E25" s="14"/>
      <c r="F25" s="14"/>
      <c r="G25" s="14"/>
      <c r="H25" s="14"/>
      <c r="I25" s="14"/>
      <c r="J25" s="14">
        <v>1350</v>
      </c>
      <c r="K25" s="14">
        <v>2250</v>
      </c>
      <c r="L25" s="14">
        <v>200</v>
      </c>
      <c r="M25" s="14">
        <v>1150</v>
      </c>
      <c r="N25" s="14">
        <v>900</v>
      </c>
      <c r="O25" s="14">
        <v>450</v>
      </c>
      <c r="P25" s="14"/>
      <c r="Q25" s="4">
        <v>6300</v>
      </c>
      <c r="R25" s="4"/>
    </row>
    <row r="26" spans="1:18" x14ac:dyDescent="0.3">
      <c r="A26" s="32" t="s">
        <v>34</v>
      </c>
      <c r="B26" s="33" t="s">
        <v>168</v>
      </c>
      <c r="C26" s="33"/>
      <c r="D26" s="14"/>
      <c r="E26" s="14"/>
      <c r="F26" s="14"/>
      <c r="G26" s="14"/>
      <c r="H26" s="14"/>
      <c r="I26" s="14"/>
      <c r="J26" s="14">
        <v>3804</v>
      </c>
      <c r="K26" s="14">
        <v>3024</v>
      </c>
      <c r="L26" s="14">
        <v>2430</v>
      </c>
      <c r="M26" s="14">
        <v>2704</v>
      </c>
      <c r="N26" s="14">
        <v>2594</v>
      </c>
      <c r="O26" s="14">
        <v>1210</v>
      </c>
      <c r="P26" s="14"/>
      <c r="Q26" s="4">
        <v>15766</v>
      </c>
      <c r="R26" s="4"/>
    </row>
    <row r="27" spans="1:18" x14ac:dyDescent="0.3">
      <c r="A27" s="32" t="s">
        <v>37</v>
      </c>
      <c r="B27" s="33" t="s">
        <v>153</v>
      </c>
      <c r="C27" s="33"/>
      <c r="D27" s="14"/>
      <c r="E27" s="14"/>
      <c r="F27" s="14"/>
      <c r="G27" s="14"/>
      <c r="H27" s="14"/>
      <c r="I27" s="14"/>
      <c r="J27" s="14">
        <v>139</v>
      </c>
      <c r="K27" s="14">
        <v>789</v>
      </c>
      <c r="L27" s="14">
        <v>2</v>
      </c>
      <c r="M27" s="14">
        <v>532</v>
      </c>
      <c r="N27" s="14">
        <v>432</v>
      </c>
      <c r="O27" s="14">
        <v>332</v>
      </c>
      <c r="P27" s="14"/>
      <c r="Q27" s="4">
        <v>2226</v>
      </c>
      <c r="R27" s="4"/>
    </row>
    <row r="28" spans="1:18" x14ac:dyDescent="0.3">
      <c r="A28" s="32" t="s">
        <v>43</v>
      </c>
      <c r="B28" s="33" t="s">
        <v>155</v>
      </c>
      <c r="C28" s="33"/>
      <c r="D28" s="14"/>
      <c r="E28" s="14"/>
      <c r="F28" s="14"/>
      <c r="G28" s="14"/>
      <c r="H28" s="14"/>
      <c r="I28" s="14"/>
      <c r="J28" s="14">
        <v>1411</v>
      </c>
      <c r="K28" s="14">
        <v>1186</v>
      </c>
      <c r="L28" s="14">
        <v>664</v>
      </c>
      <c r="M28" s="14">
        <v>1075</v>
      </c>
      <c r="N28" s="14">
        <v>1253</v>
      </c>
      <c r="O28" s="14">
        <v>1139</v>
      </c>
      <c r="P28" s="14"/>
      <c r="Q28" s="4">
        <v>6728</v>
      </c>
      <c r="R28" s="4"/>
    </row>
    <row r="29" spans="1:18" x14ac:dyDescent="0.3">
      <c r="A29" s="32"/>
      <c r="B29" s="33"/>
      <c r="C29" s="3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4"/>
      <c r="R29" s="4"/>
    </row>
    <row r="30" spans="1:18" x14ac:dyDescent="0.3">
      <c r="A30" s="34" t="s">
        <v>102</v>
      </c>
      <c r="B30" s="33"/>
      <c r="C30" s="41">
        <v>0.20980901961614654</v>
      </c>
      <c r="D30" s="14"/>
      <c r="E30" s="14"/>
      <c r="F30" s="14"/>
      <c r="G30" s="14"/>
      <c r="H30" s="14"/>
      <c r="I30" s="14"/>
      <c r="J30" s="14">
        <v>315862.9531536267</v>
      </c>
      <c r="K30" s="14">
        <v>305297.27065472677</v>
      </c>
      <c r="L30" s="14">
        <v>269684.79721356143</v>
      </c>
      <c r="M30" s="14">
        <v>266910.40259155992</v>
      </c>
      <c r="N30" s="14">
        <v>233552.65678524048</v>
      </c>
      <c r="O30" s="14">
        <v>238469.3813143431</v>
      </c>
      <c r="P30" s="14"/>
      <c r="Q30" s="4">
        <v>1629777.4617130582</v>
      </c>
      <c r="R30" s="4"/>
    </row>
    <row r="31" spans="1:18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8" x14ac:dyDescent="0.3">
      <c r="A32" s="29" t="s">
        <v>90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8" x14ac:dyDescent="0.3">
      <c r="A33" s="32" t="s">
        <v>17</v>
      </c>
      <c r="B33" s="33" t="s">
        <v>163</v>
      </c>
      <c r="C33" s="33"/>
      <c r="D33" s="14"/>
      <c r="E33" s="14"/>
      <c r="F33" s="14"/>
      <c r="G33" s="14"/>
      <c r="H33" s="14"/>
      <c r="I33" s="14"/>
      <c r="J33" s="14">
        <v>9468</v>
      </c>
      <c r="K33" s="14">
        <v>13125</v>
      </c>
      <c r="L33" s="14">
        <v>16233</v>
      </c>
      <c r="M33" s="14">
        <v>15558</v>
      </c>
      <c r="N33" s="14">
        <v>12814</v>
      </c>
      <c r="O33" s="14">
        <v>15851</v>
      </c>
      <c r="P33" s="14"/>
      <c r="Q33" s="4">
        <v>83049</v>
      </c>
      <c r="R33" s="4"/>
    </row>
    <row r="34" spans="1:18" x14ac:dyDescent="0.3">
      <c r="A34" s="32" t="s">
        <v>18</v>
      </c>
      <c r="B34" s="33" t="s">
        <v>164</v>
      </c>
      <c r="C34" s="33"/>
      <c r="D34" s="14"/>
      <c r="E34" s="14"/>
      <c r="F34" s="14"/>
      <c r="G34" s="14"/>
      <c r="H34" s="14"/>
      <c r="I34" s="14"/>
      <c r="J34" s="14">
        <v>0</v>
      </c>
      <c r="K34" s="14">
        <v>0</v>
      </c>
      <c r="L34" s="14">
        <v>2093</v>
      </c>
      <c r="M34" s="14">
        <v>0</v>
      </c>
      <c r="N34" s="14">
        <v>0</v>
      </c>
      <c r="O34" s="14">
        <v>0</v>
      </c>
      <c r="P34" s="14"/>
      <c r="Q34" s="4">
        <v>2093</v>
      </c>
      <c r="R34" s="4"/>
    </row>
    <row r="35" spans="1:18" x14ac:dyDescent="0.3">
      <c r="A35" s="32" t="s">
        <v>23</v>
      </c>
      <c r="B35" s="33" t="s">
        <v>147</v>
      </c>
      <c r="C35" s="33"/>
      <c r="D35" s="14"/>
      <c r="E35" s="14"/>
      <c r="F35" s="14"/>
      <c r="G35" s="14"/>
      <c r="H35" s="14"/>
      <c r="I35" s="14"/>
      <c r="J35" s="14">
        <v>11700</v>
      </c>
      <c r="K35" s="14">
        <v>14821</v>
      </c>
      <c r="L35" s="14">
        <v>15940</v>
      </c>
      <c r="M35" s="14">
        <v>15562</v>
      </c>
      <c r="N35" s="14">
        <v>12026</v>
      </c>
      <c r="O35" s="14">
        <v>15359</v>
      </c>
      <c r="P35" s="14"/>
      <c r="Q35" s="4">
        <v>85408</v>
      </c>
      <c r="R35" s="4"/>
    </row>
    <row r="36" spans="1:18" x14ac:dyDescent="0.3">
      <c r="A36" s="32" t="s">
        <v>94</v>
      </c>
      <c r="B36" s="42">
        <v>0</v>
      </c>
      <c r="C36" s="33"/>
      <c r="D36" s="14"/>
      <c r="E36" s="14"/>
      <c r="F36" s="14"/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/>
      <c r="Q36" s="4">
        <v>0</v>
      </c>
      <c r="R36" s="4"/>
    </row>
    <row r="37" spans="1:18" x14ac:dyDescent="0.3">
      <c r="A37" s="32" t="s">
        <v>25</v>
      </c>
      <c r="B37" s="33" t="s">
        <v>149</v>
      </c>
      <c r="C37" s="33"/>
      <c r="D37" s="14"/>
      <c r="E37" s="14"/>
      <c r="F37" s="14"/>
      <c r="G37" s="14"/>
      <c r="H37" s="14"/>
      <c r="I37" s="14"/>
      <c r="J37" s="14">
        <v>5756</v>
      </c>
      <c r="K37" s="14">
        <v>6111</v>
      </c>
      <c r="L37" s="14">
        <v>5762</v>
      </c>
      <c r="M37" s="14">
        <v>6867</v>
      </c>
      <c r="N37" s="14">
        <v>5787</v>
      </c>
      <c r="O37" s="14">
        <v>7217</v>
      </c>
      <c r="P37" s="14"/>
      <c r="Q37" s="4">
        <v>37500</v>
      </c>
      <c r="R37" s="4"/>
    </row>
    <row r="38" spans="1:18" x14ac:dyDescent="0.3">
      <c r="A38" s="32" t="s">
        <v>30</v>
      </c>
      <c r="B38" s="33" t="s">
        <v>150</v>
      </c>
      <c r="C38" s="33"/>
      <c r="D38" s="14"/>
      <c r="E38" s="14"/>
      <c r="F38" s="14"/>
      <c r="G38" s="14"/>
      <c r="H38" s="14"/>
      <c r="I38" s="14"/>
      <c r="J38" s="14">
        <v>103445</v>
      </c>
      <c r="K38" s="14">
        <v>113622</v>
      </c>
      <c r="L38" s="14">
        <v>131632</v>
      </c>
      <c r="M38" s="14">
        <v>103710</v>
      </c>
      <c r="N38" s="14">
        <v>65625</v>
      </c>
      <c r="O38" s="14">
        <v>117480</v>
      </c>
      <c r="P38" s="14"/>
      <c r="Q38" s="4">
        <v>635514</v>
      </c>
      <c r="R38" s="4"/>
    </row>
    <row r="39" spans="1:18" x14ac:dyDescent="0.3">
      <c r="A39" s="32" t="s">
        <v>27</v>
      </c>
      <c r="B39" s="33" t="s">
        <v>151</v>
      </c>
      <c r="C39" s="33"/>
      <c r="D39" s="14"/>
      <c r="E39" s="14"/>
      <c r="F39" s="14"/>
      <c r="G39" s="14"/>
      <c r="H39" s="14"/>
      <c r="I39" s="14"/>
      <c r="J39" s="14">
        <v>9843</v>
      </c>
      <c r="K39" s="14">
        <v>9232</v>
      </c>
      <c r="L39" s="14">
        <v>9344</v>
      </c>
      <c r="M39" s="14">
        <v>11237</v>
      </c>
      <c r="N39" s="14">
        <v>9728</v>
      </c>
      <c r="O39" s="14">
        <v>12573</v>
      </c>
      <c r="P39" s="14"/>
      <c r="Q39" s="4">
        <v>61957</v>
      </c>
      <c r="R39" s="4"/>
    </row>
    <row r="40" spans="1:18" x14ac:dyDescent="0.3">
      <c r="A40" s="32" t="s">
        <v>28</v>
      </c>
      <c r="B40" s="33" t="s">
        <v>165</v>
      </c>
      <c r="C40" s="33"/>
      <c r="D40" s="14"/>
      <c r="E40" s="14"/>
      <c r="F40" s="14"/>
      <c r="G40" s="14"/>
      <c r="H40" s="14"/>
      <c r="I40" s="14"/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/>
      <c r="Q40" s="4">
        <v>0</v>
      </c>
      <c r="R40" s="4"/>
    </row>
    <row r="41" spans="1:18" x14ac:dyDescent="0.3">
      <c r="A41" s="32" t="s">
        <v>50</v>
      </c>
      <c r="B41" s="33" t="s">
        <v>166</v>
      </c>
      <c r="C41" s="33"/>
      <c r="D41" s="14"/>
      <c r="E41" s="14"/>
      <c r="F41" s="14"/>
      <c r="G41" s="14"/>
      <c r="H41" s="14"/>
      <c r="I41" s="14"/>
      <c r="J41" s="14">
        <v>21</v>
      </c>
      <c r="K41" s="14">
        <v>0</v>
      </c>
      <c r="L41" s="14">
        <v>38</v>
      </c>
      <c r="M41" s="14">
        <v>0</v>
      </c>
      <c r="N41" s="14">
        <v>1</v>
      </c>
      <c r="O41" s="14">
        <v>26</v>
      </c>
      <c r="P41" s="14"/>
      <c r="Q41" s="4">
        <v>86</v>
      </c>
      <c r="R41" s="4"/>
    </row>
    <row r="42" spans="1:18" x14ac:dyDescent="0.3">
      <c r="A42" s="32" t="s">
        <v>33</v>
      </c>
      <c r="B42" s="33" t="s">
        <v>167</v>
      </c>
      <c r="C42" s="33"/>
      <c r="D42" s="14"/>
      <c r="E42" s="14"/>
      <c r="F42" s="14"/>
      <c r="G42" s="14"/>
      <c r="H42" s="14"/>
      <c r="I42" s="14"/>
      <c r="J42" s="14">
        <v>450</v>
      </c>
      <c r="K42" s="14">
        <v>900</v>
      </c>
      <c r="L42" s="14">
        <v>450</v>
      </c>
      <c r="M42" s="14">
        <v>450</v>
      </c>
      <c r="N42" s="14">
        <v>450</v>
      </c>
      <c r="O42" s="14">
        <v>900</v>
      </c>
      <c r="P42" s="14"/>
      <c r="Q42" s="4">
        <v>3600</v>
      </c>
      <c r="R42" s="4"/>
    </row>
    <row r="43" spans="1:18" x14ac:dyDescent="0.3">
      <c r="A43" s="32" t="s">
        <v>34</v>
      </c>
      <c r="B43" s="33" t="s">
        <v>168</v>
      </c>
      <c r="C43" s="33"/>
      <c r="D43" s="14"/>
      <c r="E43" s="14"/>
      <c r="F43" s="14"/>
      <c r="G43" s="14"/>
      <c r="H43" s="14"/>
      <c r="I43" s="14"/>
      <c r="J43" s="14">
        <v>2310</v>
      </c>
      <c r="K43" s="14">
        <v>2860</v>
      </c>
      <c r="L43" s="14">
        <v>2640</v>
      </c>
      <c r="M43" s="14">
        <v>2970</v>
      </c>
      <c r="N43" s="14">
        <v>2090</v>
      </c>
      <c r="O43" s="14">
        <v>2200</v>
      </c>
      <c r="P43" s="14"/>
      <c r="Q43" s="4">
        <v>15070</v>
      </c>
      <c r="R43" s="4"/>
    </row>
    <row r="44" spans="1:18" x14ac:dyDescent="0.3">
      <c r="A44" s="32" t="s">
        <v>37</v>
      </c>
      <c r="B44" s="33" t="s">
        <v>153</v>
      </c>
      <c r="C44" s="33"/>
      <c r="D44" s="14"/>
      <c r="E44" s="14"/>
      <c r="F44" s="14"/>
      <c r="G44" s="14"/>
      <c r="H44" s="14"/>
      <c r="I44" s="14"/>
      <c r="J44" s="14">
        <v>584</v>
      </c>
      <c r="K44" s="14">
        <v>1006</v>
      </c>
      <c r="L44" s="14">
        <v>492</v>
      </c>
      <c r="M44" s="14">
        <v>348</v>
      </c>
      <c r="N44" s="14">
        <v>350</v>
      </c>
      <c r="O44" s="14">
        <v>490</v>
      </c>
      <c r="P44" s="14"/>
      <c r="Q44" s="4">
        <v>3270</v>
      </c>
      <c r="R44" s="4"/>
    </row>
    <row r="45" spans="1:18" x14ac:dyDescent="0.3">
      <c r="A45" s="32" t="s">
        <v>43</v>
      </c>
      <c r="B45" s="33" t="s">
        <v>155</v>
      </c>
      <c r="C45" s="33"/>
      <c r="D45" s="14"/>
      <c r="E45" s="14"/>
      <c r="F45" s="14"/>
      <c r="G45" s="14"/>
      <c r="H45" s="14"/>
      <c r="I45" s="14"/>
      <c r="J45" s="14">
        <v>972</v>
      </c>
      <c r="K45" s="14">
        <v>767</v>
      </c>
      <c r="L45" s="14">
        <v>850</v>
      </c>
      <c r="M45" s="14">
        <v>908</v>
      </c>
      <c r="N45" s="14">
        <v>1122</v>
      </c>
      <c r="O45" s="14">
        <v>758</v>
      </c>
      <c r="P45" s="14"/>
      <c r="Q45" s="4">
        <v>5377</v>
      </c>
      <c r="R45" s="4"/>
    </row>
    <row r="46" spans="1:18" x14ac:dyDescent="0.3">
      <c r="A46" s="32"/>
      <c r="B46" s="33"/>
      <c r="C46" s="3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"/>
      <c r="R46" s="4"/>
    </row>
    <row r="47" spans="1:18" x14ac:dyDescent="0.3">
      <c r="A47" s="34" t="s">
        <v>91</v>
      </c>
      <c r="B47" s="33"/>
      <c r="C47" s="41">
        <v>0.21038682777965464</v>
      </c>
      <c r="D47" s="14"/>
      <c r="E47" s="14"/>
      <c r="F47" s="14"/>
      <c r="G47" s="14"/>
      <c r="H47" s="14"/>
      <c r="I47" s="14"/>
      <c r="J47" s="14">
        <v>300836.12237502506</v>
      </c>
      <c r="K47" s="14">
        <v>300700.21250742197</v>
      </c>
      <c r="L47" s="14">
        <v>300258.24986452714</v>
      </c>
      <c r="M47" s="14">
        <v>283097.71768637648</v>
      </c>
      <c r="N47" s="14">
        <v>243094.61594989934</v>
      </c>
      <c r="O47" s="14">
        <v>237302.03543326529</v>
      </c>
      <c r="P47" s="14"/>
      <c r="Q47" s="4">
        <v>1665288.9538165154</v>
      </c>
      <c r="R47" s="4"/>
    </row>
    <row r="48" spans="1:18" x14ac:dyDescent="0.3">
      <c r="D48" s="13"/>
      <c r="E48" s="13"/>
      <c r="F48" s="13"/>
      <c r="G48" s="13"/>
      <c r="H48" s="13"/>
      <c r="I48" s="13"/>
    </row>
    <row r="49" spans="1:18" x14ac:dyDescent="0.3">
      <c r="A49" s="10" t="s">
        <v>66</v>
      </c>
      <c r="D49" s="13"/>
      <c r="E49" s="13"/>
      <c r="F49" s="13"/>
      <c r="G49" s="13"/>
      <c r="H49" s="13"/>
      <c r="I49" s="13"/>
    </row>
    <row r="50" spans="1:18" x14ac:dyDescent="0.3">
      <c r="A50" s="2" t="s">
        <v>17</v>
      </c>
      <c r="B50" s="9" t="s">
        <v>163</v>
      </c>
      <c r="C50" s="9"/>
      <c r="D50" s="14"/>
      <c r="E50" s="14"/>
      <c r="F50" s="14"/>
      <c r="G50" s="14"/>
      <c r="H50" s="14"/>
      <c r="I50" s="14"/>
      <c r="J50" s="4">
        <v>11582.5</v>
      </c>
      <c r="K50" s="4">
        <v>12554.5</v>
      </c>
      <c r="L50" s="4">
        <v>13987</v>
      </c>
      <c r="M50" s="4">
        <v>13406</v>
      </c>
      <c r="N50" s="4">
        <v>13572.5</v>
      </c>
      <c r="O50" s="4">
        <v>12700</v>
      </c>
      <c r="P50" s="4"/>
      <c r="Q50" s="4">
        <v>77802.5</v>
      </c>
      <c r="R50" s="4"/>
    </row>
    <row r="51" spans="1:18" x14ac:dyDescent="0.3">
      <c r="A51" s="2" t="s">
        <v>18</v>
      </c>
      <c r="B51" s="9" t="s">
        <v>164</v>
      </c>
      <c r="C51" s="9"/>
      <c r="D51" s="14"/>
      <c r="E51" s="14"/>
      <c r="F51" s="14"/>
      <c r="G51" s="14"/>
      <c r="H51" s="14"/>
      <c r="I51" s="14"/>
      <c r="J51" s="4">
        <v>0</v>
      </c>
      <c r="K51" s="4">
        <v>72.5</v>
      </c>
      <c r="L51" s="4">
        <v>1046.5</v>
      </c>
      <c r="M51" s="4">
        <v>0</v>
      </c>
      <c r="N51" s="4">
        <v>0</v>
      </c>
      <c r="O51" s="4">
        <v>0</v>
      </c>
      <c r="P51" s="4"/>
      <c r="Q51" s="4">
        <v>1119</v>
      </c>
      <c r="R51" s="4"/>
    </row>
    <row r="52" spans="1:18" x14ac:dyDescent="0.3">
      <c r="A52" s="2" t="s">
        <v>23</v>
      </c>
      <c r="B52" s="9" t="s">
        <v>147</v>
      </c>
      <c r="C52" s="9"/>
      <c r="D52" s="14"/>
      <c r="E52" s="14"/>
      <c r="F52" s="14"/>
      <c r="G52" s="14"/>
      <c r="H52" s="14"/>
      <c r="I52" s="14"/>
      <c r="J52" s="4">
        <v>13607</v>
      </c>
      <c r="K52" s="4">
        <v>13850.5</v>
      </c>
      <c r="L52" s="4">
        <v>13554.5</v>
      </c>
      <c r="M52" s="4">
        <v>13955</v>
      </c>
      <c r="N52" s="4">
        <v>12143.5</v>
      </c>
      <c r="O52" s="4">
        <v>12280</v>
      </c>
      <c r="P52" s="4"/>
      <c r="Q52" s="4">
        <v>79390.5</v>
      </c>
      <c r="R52" s="4"/>
    </row>
    <row r="53" spans="1:18" x14ac:dyDescent="0.3">
      <c r="A53" s="2" t="s">
        <v>94</v>
      </c>
      <c r="B53" s="17">
        <v>0</v>
      </c>
      <c r="C53" s="9"/>
      <c r="D53" s="14"/>
      <c r="E53" s="14"/>
      <c r="F53" s="14"/>
      <c r="G53" s="14"/>
      <c r="H53" s="14"/>
      <c r="I53" s="14"/>
      <c r="J53" s="4">
        <v>0</v>
      </c>
      <c r="K53" s="4">
        <v>20</v>
      </c>
      <c r="L53" s="4">
        <v>0</v>
      </c>
      <c r="M53" s="4">
        <v>0</v>
      </c>
      <c r="N53" s="4">
        <v>0</v>
      </c>
      <c r="O53" s="4">
        <v>0</v>
      </c>
      <c r="P53" s="4"/>
      <c r="Q53" s="4">
        <v>20</v>
      </c>
      <c r="R53" s="4"/>
    </row>
    <row r="54" spans="1:18" x14ac:dyDescent="0.3">
      <c r="A54" s="2" t="s">
        <v>25</v>
      </c>
      <c r="B54" s="9" t="s">
        <v>149</v>
      </c>
      <c r="C54" s="9"/>
      <c r="D54" s="14"/>
      <c r="E54" s="14"/>
      <c r="F54" s="14"/>
      <c r="G54" s="14"/>
      <c r="H54" s="14"/>
      <c r="I54" s="14"/>
      <c r="J54" s="4">
        <v>6737.5</v>
      </c>
      <c r="K54" s="4">
        <v>6827</v>
      </c>
      <c r="L54" s="4">
        <v>5904.5</v>
      </c>
      <c r="M54" s="4">
        <v>6942.5</v>
      </c>
      <c r="N54" s="4">
        <v>5473.5</v>
      </c>
      <c r="O54" s="4">
        <v>6362</v>
      </c>
      <c r="P54" s="4"/>
      <c r="Q54" s="4">
        <v>38247</v>
      </c>
      <c r="R54" s="4"/>
    </row>
    <row r="55" spans="1:18" x14ac:dyDescent="0.3">
      <c r="A55" s="2" t="s">
        <v>30</v>
      </c>
      <c r="B55" s="9" t="s">
        <v>150</v>
      </c>
      <c r="C55" s="9"/>
      <c r="D55" s="14"/>
      <c r="E55" s="14"/>
      <c r="F55" s="14"/>
      <c r="G55" s="14"/>
      <c r="H55" s="14"/>
      <c r="I55" s="14"/>
      <c r="J55" s="4">
        <v>150997.5</v>
      </c>
      <c r="K55" s="4">
        <v>130253.5</v>
      </c>
      <c r="L55" s="4">
        <v>105543.5</v>
      </c>
      <c r="M55" s="4">
        <v>125160</v>
      </c>
      <c r="N55" s="4">
        <v>85113.5</v>
      </c>
      <c r="O55" s="4">
        <v>105076.5</v>
      </c>
      <c r="P55" s="4"/>
      <c r="Q55" s="4">
        <v>702144.5</v>
      </c>
      <c r="R55" s="4"/>
    </row>
    <row r="56" spans="1:18" x14ac:dyDescent="0.3">
      <c r="A56" s="2" t="s">
        <v>27</v>
      </c>
      <c r="B56" s="9" t="s">
        <v>151</v>
      </c>
      <c r="C56" s="9"/>
      <c r="D56" s="14"/>
      <c r="E56" s="14"/>
      <c r="F56" s="14"/>
      <c r="G56" s="14"/>
      <c r="H56" s="14"/>
      <c r="I56" s="14"/>
      <c r="J56" s="4">
        <v>12160.5</v>
      </c>
      <c r="K56" s="4">
        <v>9934.5</v>
      </c>
      <c r="L56" s="4">
        <v>9331.5</v>
      </c>
      <c r="M56" s="4">
        <v>11318</v>
      </c>
      <c r="N56" s="4">
        <v>12623.5</v>
      </c>
      <c r="O56" s="4">
        <v>11267.5</v>
      </c>
      <c r="P56" s="4"/>
      <c r="Q56" s="4">
        <v>66635.5</v>
      </c>
      <c r="R56" s="4"/>
    </row>
    <row r="57" spans="1:18" x14ac:dyDescent="0.3">
      <c r="A57" s="2" t="s">
        <v>28</v>
      </c>
      <c r="B57" s="9" t="s">
        <v>165</v>
      </c>
      <c r="C57" s="9"/>
      <c r="D57" s="14"/>
      <c r="E57" s="14"/>
      <c r="F57" s="14"/>
      <c r="G57" s="14"/>
      <c r="H57" s="14"/>
      <c r="I57" s="14"/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/>
      <c r="Q57" s="4">
        <v>0</v>
      </c>
      <c r="R57" s="4"/>
    </row>
    <row r="58" spans="1:18" x14ac:dyDescent="0.3">
      <c r="A58" s="2" t="s">
        <v>50</v>
      </c>
      <c r="B58" s="9" t="s">
        <v>166</v>
      </c>
      <c r="C58" s="9"/>
      <c r="D58" s="14"/>
      <c r="E58" s="14"/>
      <c r="F58" s="14"/>
      <c r="G58" s="14"/>
      <c r="H58" s="14"/>
      <c r="I58" s="14"/>
      <c r="J58" s="4">
        <v>24</v>
      </c>
      <c r="K58" s="4">
        <v>23</v>
      </c>
      <c r="L58" s="4">
        <v>19</v>
      </c>
      <c r="M58" s="4">
        <v>0</v>
      </c>
      <c r="N58" s="4">
        <v>0.5</v>
      </c>
      <c r="O58" s="4">
        <v>13</v>
      </c>
      <c r="P58" s="4"/>
      <c r="Q58" s="4">
        <v>79.5</v>
      </c>
      <c r="R58" s="4"/>
    </row>
    <row r="59" spans="1:18" x14ac:dyDescent="0.3">
      <c r="A59" s="2" t="s">
        <v>33</v>
      </c>
      <c r="B59" s="9" t="s">
        <v>167</v>
      </c>
      <c r="C59" s="9"/>
      <c r="D59" s="14"/>
      <c r="E59" s="14"/>
      <c r="F59" s="14"/>
      <c r="G59" s="14"/>
      <c r="H59" s="14"/>
      <c r="I59" s="14"/>
      <c r="J59" s="4">
        <v>900</v>
      </c>
      <c r="K59" s="4">
        <v>1575</v>
      </c>
      <c r="L59" s="4">
        <v>325</v>
      </c>
      <c r="M59" s="4">
        <v>800</v>
      </c>
      <c r="N59" s="4">
        <v>675</v>
      </c>
      <c r="O59" s="4">
        <v>675</v>
      </c>
      <c r="P59" s="4"/>
      <c r="Q59" s="4">
        <v>4950</v>
      </c>
      <c r="R59" s="4"/>
    </row>
    <row r="60" spans="1:18" x14ac:dyDescent="0.3">
      <c r="A60" s="2" t="s">
        <v>34</v>
      </c>
      <c r="B60" s="9" t="s">
        <v>168</v>
      </c>
      <c r="C60" s="9"/>
      <c r="D60" s="14"/>
      <c r="E60" s="14"/>
      <c r="F60" s="14"/>
      <c r="G60" s="14"/>
      <c r="H60" s="14"/>
      <c r="I60" s="14"/>
      <c r="J60" s="4">
        <v>3057</v>
      </c>
      <c r="K60" s="4">
        <v>2942</v>
      </c>
      <c r="L60" s="4">
        <v>2535</v>
      </c>
      <c r="M60" s="4">
        <v>2837</v>
      </c>
      <c r="N60" s="4">
        <v>2342</v>
      </c>
      <c r="O60" s="4">
        <v>1705</v>
      </c>
      <c r="P60" s="4"/>
      <c r="Q60" s="4">
        <v>15418</v>
      </c>
      <c r="R60" s="4"/>
    </row>
    <row r="61" spans="1:18" x14ac:dyDescent="0.3">
      <c r="A61" s="2" t="s">
        <v>37</v>
      </c>
      <c r="B61" s="9" t="s">
        <v>153</v>
      </c>
      <c r="C61" s="9"/>
      <c r="D61" s="14"/>
      <c r="E61" s="14"/>
      <c r="F61" s="14"/>
      <c r="G61" s="14"/>
      <c r="H61" s="14"/>
      <c r="I61" s="14"/>
      <c r="J61" s="4">
        <v>361.5</v>
      </c>
      <c r="K61" s="4">
        <v>897.5</v>
      </c>
      <c r="L61" s="4">
        <v>247</v>
      </c>
      <c r="M61" s="4">
        <v>440</v>
      </c>
      <c r="N61" s="4">
        <v>391</v>
      </c>
      <c r="O61" s="4">
        <v>411</v>
      </c>
      <c r="P61" s="4"/>
      <c r="Q61" s="4">
        <v>2748</v>
      </c>
      <c r="R61" s="4"/>
    </row>
    <row r="62" spans="1:18" x14ac:dyDescent="0.3">
      <c r="A62" s="2" t="s">
        <v>43</v>
      </c>
      <c r="B62" s="9" t="s">
        <v>155</v>
      </c>
      <c r="C62" s="9"/>
      <c r="D62" s="14"/>
      <c r="E62" s="14"/>
      <c r="F62" s="14"/>
      <c r="G62" s="14"/>
      <c r="H62" s="14"/>
      <c r="I62" s="14"/>
      <c r="J62" s="4">
        <v>1191.5</v>
      </c>
      <c r="K62" s="4">
        <v>976.5</v>
      </c>
      <c r="L62" s="4">
        <v>757</v>
      </c>
      <c r="M62" s="4">
        <v>991.5</v>
      </c>
      <c r="N62" s="4">
        <v>1187.5</v>
      </c>
      <c r="O62" s="4">
        <v>948.5</v>
      </c>
      <c r="P62" s="4"/>
      <c r="Q62" s="4">
        <v>6052.5</v>
      </c>
      <c r="R62" s="4"/>
    </row>
    <row r="63" spans="1:18" x14ac:dyDescent="0.3">
      <c r="A63" s="2"/>
      <c r="B63" s="9"/>
      <c r="C63" s="9"/>
      <c r="D63" s="14"/>
      <c r="E63" s="14"/>
      <c r="F63" s="14"/>
      <c r="G63" s="1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">
      <c r="A64" s="10" t="s">
        <v>67</v>
      </c>
      <c r="B64" s="9"/>
      <c r="C64" s="9"/>
      <c r="D64" s="14"/>
      <c r="E64" s="14"/>
      <c r="F64" s="14"/>
      <c r="G64" s="14"/>
      <c r="H64" s="14"/>
      <c r="I64" s="14"/>
      <c r="J64" s="4">
        <v>308349.53776432585</v>
      </c>
      <c r="K64" s="4">
        <v>302998.74158107437</v>
      </c>
      <c r="L64" s="4">
        <v>284971.52353904431</v>
      </c>
      <c r="M64" s="4">
        <v>275004.06013896817</v>
      </c>
      <c r="N64" s="4">
        <v>238323.63636756991</v>
      </c>
      <c r="O64" s="4">
        <v>237885.7083738042</v>
      </c>
      <c r="P64" s="4"/>
      <c r="Q64" s="4">
        <v>1647533.2077647867</v>
      </c>
      <c r="R64" s="4"/>
    </row>
    <row r="65" spans="1:16" x14ac:dyDescent="0.3">
      <c r="D65" s="13"/>
      <c r="E65" s="13"/>
      <c r="F65" s="13"/>
      <c r="G65" s="13"/>
      <c r="H65" s="13"/>
      <c r="I65" s="13"/>
    </row>
    <row r="66" spans="1:16" x14ac:dyDescent="0.3">
      <c r="A66" s="10" t="s">
        <v>68</v>
      </c>
      <c r="D66" s="13"/>
      <c r="E66" s="13"/>
      <c r="F66" s="13"/>
      <c r="G66" s="13"/>
      <c r="H66" s="13"/>
      <c r="I66" s="13"/>
    </row>
    <row r="67" spans="1:16" x14ac:dyDescent="0.3">
      <c r="A67" s="2" t="s">
        <v>17</v>
      </c>
      <c r="B67" s="9" t="s">
        <v>163</v>
      </c>
      <c r="C67" s="9"/>
      <c r="D67" s="12"/>
      <c r="E67" s="12"/>
      <c r="F67" s="12"/>
      <c r="G67" s="12"/>
      <c r="H67" s="12"/>
      <c r="I67" s="12"/>
      <c r="J67" s="11">
        <v>3.7562890750472283E-2</v>
      </c>
      <c r="K67" s="11">
        <v>4.1434165483623803E-2</v>
      </c>
      <c r="L67" s="11">
        <v>4.9082097138325551E-2</v>
      </c>
      <c r="M67" s="11">
        <v>4.8748371181231029E-2</v>
      </c>
      <c r="N67" s="11">
        <v>5.6949869542385387E-2</v>
      </c>
      <c r="O67" s="11">
        <v>5.3386981869645245E-2</v>
      </c>
      <c r="P67" s="11"/>
    </row>
    <row r="68" spans="1:16" x14ac:dyDescent="0.3">
      <c r="A68" s="2" t="s">
        <v>18</v>
      </c>
      <c r="B68" s="9" t="s">
        <v>164</v>
      </c>
      <c r="C68" s="9"/>
      <c r="D68" s="12"/>
      <c r="E68" s="12"/>
      <c r="F68" s="12"/>
      <c r="G68" s="12"/>
      <c r="H68" s="12"/>
      <c r="I68" s="12"/>
      <c r="J68" s="11">
        <v>0</v>
      </c>
      <c r="K68" s="11">
        <v>2.3927492114880926E-4</v>
      </c>
      <c r="L68" s="11">
        <v>3.6722967509299842E-3</v>
      </c>
      <c r="M68" s="11">
        <v>0</v>
      </c>
      <c r="N68" s="11">
        <v>0</v>
      </c>
      <c r="O68" s="11">
        <v>0</v>
      </c>
      <c r="P68" s="11"/>
    </row>
    <row r="69" spans="1:16" x14ac:dyDescent="0.3">
      <c r="A69" s="2" t="s">
        <v>23</v>
      </c>
      <c r="B69" s="9" t="s">
        <v>147</v>
      </c>
      <c r="C69" s="9"/>
      <c r="D69" s="12"/>
      <c r="E69" s="12"/>
      <c r="F69" s="12"/>
      <c r="G69" s="12"/>
      <c r="H69" s="12"/>
      <c r="I69" s="12"/>
      <c r="J69" s="11">
        <v>4.4128491641845576E-2</v>
      </c>
      <c r="K69" s="11">
        <v>4.5711410970642519E-2</v>
      </c>
      <c r="L69" s="11">
        <v>4.7564401634477282E-2</v>
      </c>
      <c r="M69" s="11">
        <v>5.0744705343434206E-2</v>
      </c>
      <c r="N69" s="11">
        <v>5.0953821387950411E-2</v>
      </c>
      <c r="O69" s="11">
        <v>5.1621428138523114E-2</v>
      </c>
      <c r="P69" s="11"/>
    </row>
    <row r="70" spans="1:16" x14ac:dyDescent="0.3">
      <c r="A70" s="2" t="s">
        <v>94</v>
      </c>
      <c r="B70" s="17">
        <v>0</v>
      </c>
      <c r="C70" s="9"/>
      <c r="D70" s="12"/>
      <c r="E70" s="12"/>
      <c r="F70" s="12"/>
      <c r="G70" s="12"/>
      <c r="H70" s="12"/>
      <c r="I70" s="12"/>
      <c r="J70" s="11">
        <v>0</v>
      </c>
      <c r="K70" s="11">
        <v>6.6006874799671522E-5</v>
      </c>
      <c r="L70" s="11">
        <v>0</v>
      </c>
      <c r="M70" s="11">
        <v>0</v>
      </c>
      <c r="N70" s="11">
        <v>0</v>
      </c>
      <c r="O70" s="11">
        <v>0</v>
      </c>
      <c r="P70" s="11"/>
    </row>
    <row r="71" spans="1:16" x14ac:dyDescent="0.3">
      <c r="A71" s="2" t="s">
        <v>25</v>
      </c>
      <c r="B71" s="9" t="s">
        <v>149</v>
      </c>
      <c r="C71" s="9"/>
      <c r="D71" s="12"/>
      <c r="E71" s="12"/>
      <c r="F71" s="12"/>
      <c r="G71" s="12"/>
      <c r="H71" s="12"/>
      <c r="I71" s="12"/>
      <c r="J71" s="11">
        <v>2.1850203015869374E-2</v>
      </c>
      <c r="K71" s="11">
        <v>2.2531446712867872E-2</v>
      </c>
      <c r="L71" s="11">
        <v>2.0719614109762152E-2</v>
      </c>
      <c r="M71" s="11">
        <v>2.5245081823489213E-2</v>
      </c>
      <c r="N71" s="11">
        <v>2.2966668700699681E-2</v>
      </c>
      <c r="O71" s="11">
        <v>2.6743935327140395E-2</v>
      </c>
      <c r="P71" s="11"/>
    </row>
    <row r="72" spans="1:16" x14ac:dyDescent="0.3">
      <c r="A72" s="2" t="s">
        <v>30</v>
      </c>
      <c r="B72" s="9" t="s">
        <v>150</v>
      </c>
      <c r="C72" s="9"/>
      <c r="D72" s="12"/>
      <c r="E72" s="12"/>
      <c r="F72" s="12"/>
      <c r="G72" s="12"/>
      <c r="H72" s="12"/>
      <c r="I72" s="12"/>
      <c r="J72" s="11">
        <v>0.4896958856977715</v>
      </c>
      <c r="K72" s="11">
        <v>0.42988132333595069</v>
      </c>
      <c r="L72" s="11">
        <v>0.37036507609343411</v>
      </c>
      <c r="M72" s="11">
        <v>0.45512055326293266</v>
      </c>
      <c r="N72" s="11">
        <v>0.35713411098145653</v>
      </c>
      <c r="O72" s="11">
        <v>0.44171001578155733</v>
      </c>
      <c r="P72" s="11"/>
    </row>
    <row r="73" spans="1:16" x14ac:dyDescent="0.3">
      <c r="A73" s="2" t="s">
        <v>27</v>
      </c>
      <c r="B73" s="9" t="s">
        <v>151</v>
      </c>
      <c r="C73" s="9"/>
      <c r="D73" s="12"/>
      <c r="E73" s="12"/>
      <c r="F73" s="12"/>
      <c r="G73" s="12"/>
      <c r="H73" s="12"/>
      <c r="I73" s="12"/>
      <c r="J73" s="11">
        <v>3.9437386831091582E-2</v>
      </c>
      <c r="K73" s="11">
        <v>3.2787264884866836E-2</v>
      </c>
      <c r="L73" s="11">
        <v>3.274537709632408E-2</v>
      </c>
      <c r="M73" s="11">
        <v>4.1155756006950081E-2</v>
      </c>
      <c r="N73" s="11">
        <v>5.296788934745271E-2</v>
      </c>
      <c r="O73" s="11">
        <v>4.7365182536710848E-2</v>
      </c>
      <c r="P73" s="11"/>
    </row>
    <row r="74" spans="1:16" x14ac:dyDescent="0.3">
      <c r="A74" s="2" t="s">
        <v>28</v>
      </c>
      <c r="B74" s="9" t="s">
        <v>165</v>
      </c>
      <c r="C74" s="9"/>
      <c r="D74" s="12"/>
      <c r="E74" s="12"/>
      <c r="F74" s="12"/>
      <c r="G74" s="12"/>
      <c r="H74" s="12"/>
      <c r="I74" s="12"/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/>
    </row>
    <row r="75" spans="1:16" x14ac:dyDescent="0.3">
      <c r="A75" s="2" t="s">
        <v>50</v>
      </c>
      <c r="B75" s="9" t="s">
        <v>166</v>
      </c>
      <c r="C75" s="9"/>
      <c r="D75" s="12"/>
      <c r="E75" s="12"/>
      <c r="F75" s="12"/>
      <c r="G75" s="12"/>
      <c r="H75" s="12"/>
      <c r="I75" s="12"/>
      <c r="J75" s="11">
        <v>7.7833747292150644E-5</v>
      </c>
      <c r="K75" s="11">
        <v>7.5907906019622245E-5</v>
      </c>
      <c r="L75" s="11">
        <v>6.6673328492756532E-5</v>
      </c>
      <c r="M75" s="11">
        <v>0</v>
      </c>
      <c r="N75" s="11">
        <v>2.0979874578148971E-6</v>
      </c>
      <c r="O75" s="11">
        <v>5.4648091677589615E-5</v>
      </c>
      <c r="P75" s="11"/>
    </row>
    <row r="76" spans="1:16" x14ac:dyDescent="0.3">
      <c r="A76" s="2" t="s">
        <v>33</v>
      </c>
      <c r="B76" s="9" t="s">
        <v>167</v>
      </c>
      <c r="C76" s="9"/>
      <c r="D76" s="12"/>
      <c r="E76" s="12"/>
      <c r="F76" s="12"/>
      <c r="G76" s="12"/>
      <c r="H76" s="12"/>
      <c r="I76" s="12"/>
      <c r="J76" s="11">
        <v>2.9187655234556493E-3</v>
      </c>
      <c r="K76" s="11">
        <v>5.1980413904741318E-3</v>
      </c>
      <c r="L76" s="11">
        <v>1.1404648294813615E-3</v>
      </c>
      <c r="M76" s="11">
        <v>2.9090479594946158E-3</v>
      </c>
      <c r="N76" s="11">
        <v>2.8322830680501112E-3</v>
      </c>
      <c r="O76" s="11">
        <v>2.8374970678748455E-3</v>
      </c>
      <c r="P76" s="11"/>
    </row>
    <row r="77" spans="1:16" x14ac:dyDescent="0.3">
      <c r="A77" s="2" t="s">
        <v>34</v>
      </c>
      <c r="B77" s="9" t="s">
        <v>168</v>
      </c>
      <c r="C77" s="9"/>
      <c r="D77" s="12"/>
      <c r="E77" s="12"/>
      <c r="F77" s="12"/>
      <c r="G77" s="12"/>
      <c r="H77" s="12"/>
      <c r="I77" s="12"/>
      <c r="J77" s="11">
        <v>9.9140735613376888E-3</v>
      </c>
      <c r="K77" s="11">
        <v>9.7096112830316796E-3</v>
      </c>
      <c r="L77" s="11">
        <v>8.8956256699546203E-3</v>
      </c>
      <c r="M77" s="11">
        <v>1.0316211326357782E-2</v>
      </c>
      <c r="N77" s="11">
        <v>9.8269732524049781E-3</v>
      </c>
      <c r="O77" s="11">
        <v>7.1673074084838695E-3</v>
      </c>
      <c r="P77" s="11"/>
    </row>
    <row r="78" spans="1:16" x14ac:dyDescent="0.3">
      <c r="A78" s="2" t="s">
        <v>37</v>
      </c>
      <c r="B78" s="9" t="s">
        <v>153</v>
      </c>
      <c r="C78" s="9"/>
      <c r="D78" s="12"/>
      <c r="E78" s="12"/>
      <c r="F78" s="12"/>
      <c r="G78" s="12"/>
      <c r="H78" s="12"/>
      <c r="I78" s="12"/>
      <c r="J78" s="11">
        <v>1.172370818588019E-3</v>
      </c>
      <c r="K78" s="11">
        <v>2.9620585066352594E-3</v>
      </c>
      <c r="L78" s="11">
        <v>8.6675327040583482E-4</v>
      </c>
      <c r="M78" s="11">
        <v>1.5999763777220387E-3</v>
      </c>
      <c r="N78" s="11">
        <v>1.6406261920112496E-3</v>
      </c>
      <c r="O78" s="11">
        <v>1.7277204368837948E-3</v>
      </c>
      <c r="P78" s="11"/>
    </row>
    <row r="79" spans="1:16" x14ac:dyDescent="0.3">
      <c r="A79" s="2" t="s">
        <v>43</v>
      </c>
      <c r="B79" s="9" t="s">
        <v>155</v>
      </c>
      <c r="C79" s="9"/>
      <c r="D79" s="12"/>
      <c r="E79" s="12"/>
      <c r="F79" s="12"/>
      <c r="G79" s="12"/>
      <c r="H79" s="12"/>
      <c r="I79" s="12"/>
      <c r="J79" s="11">
        <v>3.8641212457748955E-3</v>
      </c>
      <c r="K79" s="11">
        <v>3.2227856620939618E-3</v>
      </c>
      <c r="L79" s="11">
        <v>2.6564057720535098E-3</v>
      </c>
      <c r="M79" s="11">
        <v>3.6054013147986397E-3</v>
      </c>
      <c r="N79" s="11">
        <v>4.9827202123103815E-3</v>
      </c>
      <c r="O79" s="11">
        <v>3.9872088427841349E-3</v>
      </c>
      <c r="P79" s="11"/>
    </row>
    <row r="80" spans="1:16" x14ac:dyDescent="0.3">
      <c r="D80" s="13"/>
      <c r="E80" s="13"/>
      <c r="F80" s="13"/>
      <c r="G80" s="13"/>
      <c r="H80" s="13"/>
      <c r="I80" s="13"/>
    </row>
    <row r="81" spans="1:19" x14ac:dyDescent="0.3">
      <c r="A81" s="10" t="s">
        <v>103</v>
      </c>
      <c r="D81" s="13"/>
      <c r="E81" s="13"/>
      <c r="F81" s="13"/>
      <c r="G81" s="13"/>
      <c r="H81" s="13"/>
      <c r="I81" s="13"/>
    </row>
    <row r="82" spans="1:19" x14ac:dyDescent="0.3">
      <c r="A82" s="2" t="s">
        <v>17</v>
      </c>
      <c r="B82" s="9" t="s">
        <v>163</v>
      </c>
      <c r="C82" s="9"/>
      <c r="D82" s="12"/>
      <c r="E82" s="12"/>
      <c r="F82" s="12"/>
      <c r="G82" s="12"/>
      <c r="H82" s="12"/>
      <c r="I82" s="12"/>
      <c r="J82" s="12">
        <v>3.7562890750472283E-2</v>
      </c>
      <c r="K82" s="12">
        <v>4.1434165483623803E-2</v>
      </c>
      <c r="L82" s="12">
        <v>4.9082097138325551E-2</v>
      </c>
      <c r="M82" s="12">
        <v>4.8748371181231029E-2</v>
      </c>
      <c r="N82" s="12">
        <v>5.6949869542385387E-2</v>
      </c>
      <c r="O82" s="12">
        <v>5.3386981869645245E-2</v>
      </c>
      <c r="P82" s="12"/>
    </row>
    <row r="83" spans="1:19" x14ac:dyDescent="0.3">
      <c r="A83" s="2" t="s">
        <v>18</v>
      </c>
      <c r="B83" s="9" t="s">
        <v>164</v>
      </c>
      <c r="C83" s="9"/>
      <c r="D83" s="12"/>
      <c r="E83" s="12"/>
      <c r="F83" s="12"/>
      <c r="G83" s="12"/>
      <c r="H83" s="12"/>
      <c r="I83" s="12"/>
      <c r="J83" s="12">
        <v>0</v>
      </c>
      <c r="K83" s="12">
        <v>2.3927492114880926E-4</v>
      </c>
      <c r="L83" s="12">
        <v>3.6722967509299842E-3</v>
      </c>
      <c r="M83" s="12">
        <v>0</v>
      </c>
      <c r="N83" s="12">
        <v>0</v>
      </c>
      <c r="O83" s="12">
        <v>0</v>
      </c>
      <c r="P83" s="12"/>
    </row>
    <row r="84" spans="1:19" x14ac:dyDescent="0.3">
      <c r="A84" s="2" t="s">
        <v>23</v>
      </c>
      <c r="B84" s="9" t="s">
        <v>147</v>
      </c>
      <c r="C84" s="9"/>
      <c r="D84" s="12"/>
      <c r="E84" s="12"/>
      <c r="F84" s="12"/>
      <c r="G84" s="12"/>
      <c r="H84" s="12"/>
      <c r="I84" s="12"/>
      <c r="J84" s="12">
        <v>4.4128491641845576E-2</v>
      </c>
      <c r="K84" s="12">
        <v>4.5711410970642519E-2</v>
      </c>
      <c r="L84" s="12">
        <v>4.7564401634477282E-2</v>
      </c>
      <c r="M84" s="12">
        <v>5.0744705343434206E-2</v>
      </c>
      <c r="N84" s="12">
        <v>5.0953821387950411E-2</v>
      </c>
      <c r="O84" s="12">
        <v>5.1621428138523114E-2</v>
      </c>
      <c r="P84" s="12"/>
    </row>
    <row r="85" spans="1:19" x14ac:dyDescent="0.3">
      <c r="A85" s="2" t="s">
        <v>94</v>
      </c>
      <c r="B85" s="17">
        <v>0</v>
      </c>
      <c r="C85" s="9"/>
      <c r="D85" s="12"/>
      <c r="E85" s="12"/>
      <c r="F85" s="12"/>
      <c r="G85" s="12"/>
      <c r="H85" s="12"/>
      <c r="I85" s="12"/>
      <c r="J85" s="12">
        <v>0</v>
      </c>
      <c r="K85" s="12">
        <v>6.6006874799671522E-5</v>
      </c>
      <c r="L85" s="12">
        <v>0</v>
      </c>
      <c r="M85" s="12">
        <v>0</v>
      </c>
      <c r="N85" s="12">
        <v>0</v>
      </c>
      <c r="O85" s="12">
        <v>0</v>
      </c>
      <c r="P85" s="12"/>
    </row>
    <row r="86" spans="1:19" x14ac:dyDescent="0.3">
      <c r="A86" s="2" t="s">
        <v>25</v>
      </c>
      <c r="B86" s="9" t="s">
        <v>149</v>
      </c>
      <c r="C86" s="9"/>
      <c r="D86" s="12"/>
      <c r="E86" s="12"/>
      <c r="F86" s="12"/>
      <c r="G86" s="12"/>
      <c r="H86" s="12"/>
      <c r="I86" s="12"/>
      <c r="J86" s="12">
        <v>2.1850203015869374E-2</v>
      </c>
      <c r="K86" s="12">
        <v>2.2531446712867872E-2</v>
      </c>
      <c r="L86" s="12">
        <v>2.0719614109762152E-2</v>
      </c>
      <c r="M86" s="12">
        <v>2.5245081823489213E-2</v>
      </c>
      <c r="N86" s="12">
        <v>2.2966668700699681E-2</v>
      </c>
      <c r="O86" s="12">
        <v>2.6743935327140395E-2</v>
      </c>
      <c r="P86" s="12"/>
    </row>
    <row r="87" spans="1:19" x14ac:dyDescent="0.3">
      <c r="A87" s="2" t="s">
        <v>30</v>
      </c>
      <c r="B87" s="9" t="s">
        <v>150</v>
      </c>
      <c r="C87" s="9"/>
      <c r="D87" s="12"/>
      <c r="E87" s="12"/>
      <c r="F87" s="12"/>
      <c r="G87" s="12"/>
      <c r="H87" s="12"/>
      <c r="I87" s="12"/>
      <c r="J87" s="12">
        <v>0.4896958856977715</v>
      </c>
      <c r="K87" s="12">
        <v>0.42988132333595069</v>
      </c>
      <c r="L87" s="12">
        <v>0.37036507609343411</v>
      </c>
      <c r="M87" s="12">
        <v>0.45512055326293266</v>
      </c>
      <c r="N87" s="12">
        <v>0.35713411098145653</v>
      </c>
      <c r="O87" s="12">
        <v>0.44171001578155733</v>
      </c>
      <c r="P87" s="12"/>
    </row>
    <row r="88" spans="1:19" x14ac:dyDescent="0.3">
      <c r="A88" s="2" t="s">
        <v>27</v>
      </c>
      <c r="B88" s="9" t="s">
        <v>151</v>
      </c>
      <c r="C88" s="9"/>
      <c r="D88" s="12"/>
      <c r="E88" s="12"/>
      <c r="F88" s="12"/>
      <c r="G88" s="12"/>
      <c r="H88" s="12"/>
      <c r="I88" s="12"/>
      <c r="J88" s="12">
        <v>3.9437386831091582E-2</v>
      </c>
      <c r="K88" s="12">
        <v>3.2787264884866836E-2</v>
      </c>
      <c r="L88" s="12">
        <v>3.274537709632408E-2</v>
      </c>
      <c r="M88" s="12">
        <v>4.1155756006950081E-2</v>
      </c>
      <c r="N88" s="12">
        <v>5.296788934745271E-2</v>
      </c>
      <c r="O88" s="12">
        <v>4.7365182536710848E-2</v>
      </c>
      <c r="P88" s="12"/>
    </row>
    <row r="89" spans="1:19" x14ac:dyDescent="0.3">
      <c r="A89" s="2" t="s">
        <v>28</v>
      </c>
      <c r="B89" s="9" t="s">
        <v>165</v>
      </c>
      <c r="C89" s="9"/>
      <c r="D89" s="12"/>
      <c r="E89" s="12"/>
      <c r="F89" s="12"/>
      <c r="G89" s="12"/>
      <c r="H89" s="12"/>
      <c r="I89" s="12"/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/>
      <c r="S89" t="s">
        <v>93</v>
      </c>
    </row>
    <row r="90" spans="1:19" x14ac:dyDescent="0.3">
      <c r="A90" s="2" t="s">
        <v>50</v>
      </c>
      <c r="B90" s="9" t="s">
        <v>166</v>
      </c>
      <c r="C90" s="9"/>
      <c r="D90" s="12"/>
      <c r="E90" s="12"/>
      <c r="F90" s="12"/>
      <c r="G90" s="12"/>
      <c r="H90" s="12"/>
      <c r="I90" s="12"/>
      <c r="J90" s="12">
        <v>7.7833747292150644E-5</v>
      </c>
      <c r="K90" s="12">
        <v>7.5907906019622245E-5</v>
      </c>
      <c r="L90" s="12">
        <v>6.6673328492756532E-5</v>
      </c>
      <c r="M90" s="12">
        <v>0</v>
      </c>
      <c r="N90" s="12">
        <v>2.0979874578148971E-6</v>
      </c>
      <c r="O90" s="12">
        <v>5.4648091677589615E-5</v>
      </c>
      <c r="P90" s="12"/>
    </row>
    <row r="91" spans="1:19" x14ac:dyDescent="0.3">
      <c r="A91" s="2" t="s">
        <v>33</v>
      </c>
      <c r="B91" s="9" t="s">
        <v>167</v>
      </c>
      <c r="C91" s="9"/>
      <c r="D91" s="12"/>
      <c r="E91" s="12"/>
      <c r="F91" s="12"/>
      <c r="G91" s="12"/>
      <c r="H91" s="12"/>
      <c r="I91" s="12"/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/>
      <c r="S91" t="s">
        <v>80</v>
      </c>
    </row>
    <row r="92" spans="1:19" x14ac:dyDescent="0.3">
      <c r="A92" s="2" t="s">
        <v>34</v>
      </c>
      <c r="B92" s="9" t="s">
        <v>168</v>
      </c>
      <c r="C92" s="9"/>
      <c r="D92" s="12"/>
      <c r="E92" s="12"/>
      <c r="F92" s="12"/>
      <c r="G92" s="12"/>
      <c r="H92" s="12"/>
      <c r="I92" s="12"/>
      <c r="J92" s="12">
        <v>9.9140735613376888E-3</v>
      </c>
      <c r="K92" s="12">
        <v>9.7096112830316796E-3</v>
      </c>
      <c r="L92" s="12">
        <v>8.8956256699546203E-3</v>
      </c>
      <c r="M92" s="12">
        <v>1.0316211326357782E-2</v>
      </c>
      <c r="N92" s="12">
        <v>9.8269732524049781E-3</v>
      </c>
      <c r="O92" s="12">
        <v>7.1673074084838695E-3</v>
      </c>
      <c r="P92" s="12"/>
    </row>
    <row r="93" spans="1:19" x14ac:dyDescent="0.3">
      <c r="A93" s="2" t="s">
        <v>37</v>
      </c>
      <c r="B93" s="9" t="s">
        <v>153</v>
      </c>
      <c r="C93" s="9"/>
      <c r="D93" s="12"/>
      <c r="E93" s="12"/>
      <c r="F93" s="12"/>
      <c r="G93" s="12"/>
      <c r="H93" s="12"/>
      <c r="I93" s="12"/>
      <c r="J93" s="12">
        <v>1.172370818588019E-3</v>
      </c>
      <c r="K93" s="12">
        <v>2.9620585066352594E-3</v>
      </c>
      <c r="L93" s="12">
        <v>8.6675327040583482E-4</v>
      </c>
      <c r="M93" s="12">
        <v>1.5999763777220387E-3</v>
      </c>
      <c r="N93" s="12">
        <v>1.6406261920112496E-3</v>
      </c>
      <c r="O93" s="12">
        <v>1.7277204368837948E-3</v>
      </c>
      <c r="P93" s="12"/>
    </row>
    <row r="94" spans="1:19" x14ac:dyDescent="0.3">
      <c r="A94" s="2" t="s">
        <v>43</v>
      </c>
      <c r="B94" s="9" t="s">
        <v>155</v>
      </c>
      <c r="C94" s="9"/>
      <c r="D94" s="12"/>
      <c r="E94" s="12"/>
      <c r="F94" s="12"/>
      <c r="G94" s="12"/>
      <c r="H94" s="12"/>
      <c r="I94" s="12"/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/>
      <c r="S94" t="s">
        <v>80</v>
      </c>
    </row>
    <row r="95" spans="1:19" x14ac:dyDescent="0.3">
      <c r="A95" s="2"/>
      <c r="B95" s="9"/>
      <c r="C95" s="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9" x14ac:dyDescent="0.3">
      <c r="A96" s="34" t="s">
        <v>104</v>
      </c>
      <c r="B96" s="13"/>
      <c r="C96" s="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S96" t="s">
        <v>70</v>
      </c>
    </row>
    <row r="97" spans="1:19" x14ac:dyDescent="0.3">
      <c r="A97" s="32" t="s">
        <v>17</v>
      </c>
      <c r="B97" s="33" t="s">
        <v>163</v>
      </c>
      <c r="C97" s="9"/>
      <c r="D97" s="12"/>
      <c r="E97" s="12"/>
      <c r="F97" s="12"/>
      <c r="G97" s="12"/>
      <c r="H97" s="12"/>
      <c r="I97" s="12"/>
      <c r="J97" s="12">
        <v>0.01</v>
      </c>
      <c r="K97" s="12">
        <v>0.01</v>
      </c>
      <c r="L97" s="12"/>
      <c r="M97" s="12"/>
      <c r="N97" s="12"/>
      <c r="O97" s="12"/>
      <c r="P97" s="12"/>
      <c r="S97" t="s">
        <v>119</v>
      </c>
    </row>
    <row r="98" spans="1:19" x14ac:dyDescent="0.3">
      <c r="A98" s="32" t="s">
        <v>18</v>
      </c>
      <c r="B98" s="33" t="s">
        <v>164</v>
      </c>
      <c r="C98" s="9"/>
      <c r="D98" s="12"/>
      <c r="E98" s="12"/>
      <c r="F98" s="12"/>
      <c r="G98" s="12"/>
      <c r="H98" s="12"/>
      <c r="I98" s="12"/>
      <c r="J98" s="12"/>
      <c r="K98" s="12">
        <v>5.0000000000000001E-3</v>
      </c>
      <c r="L98" s="12">
        <v>2E-3</v>
      </c>
      <c r="M98" s="12">
        <v>5.0000000000000001E-3</v>
      </c>
      <c r="N98" s="12"/>
      <c r="O98" s="12"/>
      <c r="P98" s="12"/>
      <c r="S98" t="s">
        <v>119</v>
      </c>
    </row>
    <row r="99" spans="1:19" x14ac:dyDescent="0.3">
      <c r="A99" s="32" t="s">
        <v>23</v>
      </c>
      <c r="B99" s="33" t="s">
        <v>147</v>
      </c>
      <c r="C99" s="9"/>
      <c r="D99" s="12"/>
      <c r="E99" s="12"/>
      <c r="F99" s="12"/>
      <c r="G99" s="12"/>
      <c r="H99" s="12"/>
      <c r="I99" s="12"/>
      <c r="J99" s="12">
        <v>0.01</v>
      </c>
      <c r="K99" s="12">
        <v>0.01</v>
      </c>
      <c r="L99" s="12"/>
      <c r="M99" s="12"/>
      <c r="N99" s="12"/>
      <c r="O99" s="12"/>
      <c r="P99" s="12"/>
      <c r="S99" t="s">
        <v>119</v>
      </c>
    </row>
    <row r="100" spans="1:19" x14ac:dyDescent="0.3">
      <c r="A100" s="32" t="s">
        <v>94</v>
      </c>
      <c r="B100" s="42">
        <v>0</v>
      </c>
      <c r="C100" s="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9" x14ac:dyDescent="0.3">
      <c r="A101" s="32" t="s">
        <v>25</v>
      </c>
      <c r="B101" s="33" t="s">
        <v>149</v>
      </c>
      <c r="C101" s="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9" x14ac:dyDescent="0.3">
      <c r="A102" s="32" t="s">
        <v>30</v>
      </c>
      <c r="B102" s="33" t="s">
        <v>150</v>
      </c>
      <c r="C102" s="9"/>
      <c r="D102" s="12"/>
      <c r="E102" s="12"/>
      <c r="F102" s="12"/>
      <c r="G102" s="12"/>
      <c r="H102" s="12"/>
      <c r="I102" s="12"/>
      <c r="J102" s="12">
        <v>0.2</v>
      </c>
      <c r="K102" s="12">
        <v>0.2</v>
      </c>
      <c r="L102" s="12">
        <v>0.1</v>
      </c>
      <c r="M102" s="12"/>
      <c r="N102" s="12"/>
      <c r="O102" s="12"/>
      <c r="P102" s="12"/>
      <c r="S102" t="s">
        <v>119</v>
      </c>
    </row>
    <row r="103" spans="1:19" x14ac:dyDescent="0.3">
      <c r="A103" s="32" t="s">
        <v>27</v>
      </c>
      <c r="B103" s="33" t="s">
        <v>151</v>
      </c>
      <c r="C103" s="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9" x14ac:dyDescent="0.3">
      <c r="A104" s="32" t="s">
        <v>28</v>
      </c>
      <c r="B104" s="33" t="s">
        <v>165</v>
      </c>
      <c r="C104" s="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S104" s="15"/>
    </row>
    <row r="105" spans="1:19" x14ac:dyDescent="0.3">
      <c r="A105" s="32" t="s">
        <v>50</v>
      </c>
      <c r="B105" s="33" t="s">
        <v>166</v>
      </c>
      <c r="C105" s="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9" x14ac:dyDescent="0.3">
      <c r="A106" s="32" t="s">
        <v>33</v>
      </c>
      <c r="B106" s="33" t="s">
        <v>167</v>
      </c>
      <c r="C106" s="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9" x14ac:dyDescent="0.3">
      <c r="A107" s="32" t="s">
        <v>34</v>
      </c>
      <c r="B107" s="33" t="s">
        <v>168</v>
      </c>
      <c r="C107" s="9"/>
      <c r="D107" s="12"/>
      <c r="E107" s="12"/>
      <c r="F107" s="12"/>
      <c r="G107" s="12"/>
      <c r="H107" s="12"/>
      <c r="I107" s="12"/>
      <c r="J107" s="12"/>
      <c r="K107" s="12"/>
      <c r="L107" s="12">
        <v>1E-3</v>
      </c>
      <c r="M107" s="12"/>
      <c r="N107" s="12"/>
      <c r="O107" s="12"/>
      <c r="P107" s="12"/>
      <c r="S107" t="s">
        <v>119</v>
      </c>
    </row>
    <row r="108" spans="1:19" x14ac:dyDescent="0.3">
      <c r="A108" s="32" t="s">
        <v>37</v>
      </c>
      <c r="B108" s="33" t="s">
        <v>153</v>
      </c>
      <c r="C108" s="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9" x14ac:dyDescent="0.3">
      <c r="A109" s="32" t="s">
        <v>43</v>
      </c>
      <c r="B109" s="33" t="s">
        <v>155</v>
      </c>
      <c r="C109" s="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9" x14ac:dyDescent="0.3">
      <c r="A110" s="32" t="s">
        <v>38</v>
      </c>
      <c r="B110" s="33" t="s">
        <v>121</v>
      </c>
      <c r="C110" s="9"/>
      <c r="D110" s="43"/>
      <c r="E110" s="43"/>
      <c r="F110" s="43"/>
      <c r="G110" s="40"/>
      <c r="H110" s="40"/>
      <c r="I110" s="40"/>
      <c r="J110" s="40"/>
      <c r="K110" s="40"/>
      <c r="L110" s="40"/>
      <c r="M110" s="40"/>
      <c r="N110" s="40"/>
      <c r="O110" s="40">
        <v>0.03</v>
      </c>
      <c r="P110" s="40"/>
      <c r="Q110" s="4"/>
      <c r="R110" s="4"/>
      <c r="S110" t="s">
        <v>122</v>
      </c>
    </row>
    <row r="111" spans="1:19" x14ac:dyDescent="0.3">
      <c r="A111" s="32"/>
      <c r="B111" s="33"/>
      <c r="C111" s="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4"/>
      <c r="R111" s="4"/>
    </row>
    <row r="112" spans="1:19" x14ac:dyDescent="0.3">
      <c r="A112" s="32"/>
      <c r="B112" s="33"/>
      <c r="C112" s="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4"/>
      <c r="R112" s="4"/>
    </row>
    <row r="113" spans="1:19" x14ac:dyDescent="0.3">
      <c r="A113" s="32"/>
      <c r="B113" s="33"/>
      <c r="C113" s="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4"/>
      <c r="R113" s="4"/>
    </row>
    <row r="114" spans="1:19" x14ac:dyDescent="0.3">
      <c r="A114" s="34" t="s">
        <v>105</v>
      </c>
      <c r="B114" s="13"/>
      <c r="C114" s="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4"/>
      <c r="R114" s="4"/>
    </row>
    <row r="115" spans="1:19" x14ac:dyDescent="0.3">
      <c r="A115" s="32" t="s">
        <v>17</v>
      </c>
      <c r="B115" s="33" t="s">
        <v>163</v>
      </c>
      <c r="C115" s="9"/>
      <c r="D115" s="12"/>
      <c r="E115" s="12"/>
      <c r="F115" s="12"/>
      <c r="G115" s="12"/>
      <c r="H115" s="12"/>
      <c r="I115" s="12"/>
      <c r="J115" s="12">
        <v>4.7562890750472285E-2</v>
      </c>
      <c r="K115" s="12">
        <v>5.1434165483623805E-2</v>
      </c>
      <c r="L115" s="12">
        <v>4.9082097138325551E-2</v>
      </c>
      <c r="M115" s="12">
        <v>4.8748371181231029E-2</v>
      </c>
      <c r="N115" s="12">
        <v>5.6949869542385387E-2</v>
      </c>
      <c r="O115" s="12">
        <v>5.3386981869645245E-2</v>
      </c>
      <c r="P115" s="12"/>
      <c r="Q115" s="4"/>
      <c r="R115" s="4"/>
    </row>
    <row r="116" spans="1:19" x14ac:dyDescent="0.3">
      <c r="A116" s="32" t="s">
        <v>18</v>
      </c>
      <c r="B116" s="33" t="s">
        <v>164</v>
      </c>
      <c r="C116" s="9"/>
      <c r="D116" s="12"/>
      <c r="E116" s="12"/>
      <c r="F116" s="12"/>
      <c r="G116" s="12"/>
      <c r="H116" s="12"/>
      <c r="I116" s="12"/>
      <c r="J116" s="12">
        <v>0</v>
      </c>
      <c r="K116" s="12">
        <v>5.2392749211488095E-3</v>
      </c>
      <c r="L116" s="12">
        <v>5.6722967509299843E-3</v>
      </c>
      <c r="M116" s="12">
        <v>5.0000000000000001E-3</v>
      </c>
      <c r="N116" s="12">
        <v>0</v>
      </c>
      <c r="O116" s="12">
        <v>0</v>
      </c>
      <c r="P116" s="12"/>
      <c r="Q116" s="4"/>
      <c r="R116" s="4"/>
    </row>
    <row r="117" spans="1:19" x14ac:dyDescent="0.3">
      <c r="A117" s="32" t="s">
        <v>23</v>
      </c>
      <c r="B117" s="33" t="s">
        <v>147</v>
      </c>
      <c r="C117" s="9"/>
      <c r="D117" s="12"/>
      <c r="E117" s="12"/>
      <c r="F117" s="12"/>
      <c r="G117" s="12"/>
      <c r="H117" s="12"/>
      <c r="I117" s="12"/>
      <c r="J117" s="12">
        <v>5.4128491641845577E-2</v>
      </c>
      <c r="K117" s="12">
        <v>5.5711410970642521E-2</v>
      </c>
      <c r="L117" s="12">
        <v>4.7564401634477282E-2</v>
      </c>
      <c r="M117" s="12">
        <v>5.0744705343434206E-2</v>
      </c>
      <c r="N117" s="12">
        <v>5.0953821387950411E-2</v>
      </c>
      <c r="O117" s="12">
        <v>5.1621428138523114E-2</v>
      </c>
      <c r="P117" s="12"/>
      <c r="Q117" s="4"/>
      <c r="R117" s="4"/>
    </row>
    <row r="118" spans="1:19" x14ac:dyDescent="0.3">
      <c r="A118" s="32" t="s">
        <v>94</v>
      </c>
      <c r="B118" s="42">
        <v>1202042</v>
      </c>
      <c r="C118" s="9"/>
      <c r="D118" s="12"/>
      <c r="E118" s="12"/>
      <c r="F118" s="12"/>
      <c r="G118" s="12"/>
      <c r="H118" s="12"/>
      <c r="I118" s="12"/>
      <c r="J118" s="12">
        <v>0</v>
      </c>
      <c r="K118" s="12">
        <v>6.6006874799671522E-5</v>
      </c>
      <c r="L118" s="12">
        <v>0</v>
      </c>
      <c r="M118" s="12">
        <v>0</v>
      </c>
      <c r="N118" s="12">
        <v>0</v>
      </c>
      <c r="O118" s="12">
        <v>0</v>
      </c>
      <c r="P118" s="12"/>
      <c r="Q118" s="4"/>
      <c r="R118" s="4"/>
    </row>
    <row r="119" spans="1:19" x14ac:dyDescent="0.3">
      <c r="A119" s="32" t="s">
        <v>25</v>
      </c>
      <c r="B119" s="33" t="s">
        <v>149</v>
      </c>
      <c r="C119" s="9"/>
      <c r="D119" s="12"/>
      <c r="E119" s="12"/>
      <c r="F119" s="12"/>
      <c r="G119" s="12"/>
      <c r="H119" s="12"/>
      <c r="I119" s="12"/>
      <c r="J119" s="12">
        <v>2.1850203015869374E-2</v>
      </c>
      <c r="K119" s="12">
        <v>2.2531446712867872E-2</v>
      </c>
      <c r="L119" s="12">
        <v>2.0719614109762152E-2</v>
      </c>
      <c r="M119" s="12">
        <v>2.5245081823489213E-2</v>
      </c>
      <c r="N119" s="12">
        <v>2.2966668700699681E-2</v>
      </c>
      <c r="O119" s="12">
        <v>2.6743935327140395E-2</v>
      </c>
      <c r="P119" s="12"/>
      <c r="Q119" s="4"/>
      <c r="R119" s="4"/>
    </row>
    <row r="120" spans="1:19" x14ac:dyDescent="0.3">
      <c r="A120" s="32" t="s">
        <v>30</v>
      </c>
      <c r="B120" s="33" t="s">
        <v>150</v>
      </c>
      <c r="C120" s="9"/>
      <c r="D120" s="12"/>
      <c r="E120" s="12"/>
      <c r="F120" s="12"/>
      <c r="G120" s="12"/>
      <c r="H120" s="12"/>
      <c r="I120" s="12"/>
      <c r="J120" s="12">
        <v>0.68969588569777152</v>
      </c>
      <c r="K120" s="12">
        <v>0.6298813233359507</v>
      </c>
      <c r="L120" s="12">
        <v>0.47036507609343414</v>
      </c>
      <c r="M120" s="12">
        <v>0.45512055326293266</v>
      </c>
      <c r="N120" s="12">
        <v>0.35713411098145653</v>
      </c>
      <c r="O120" s="12">
        <v>0.44171001578155733</v>
      </c>
      <c r="P120" s="12"/>
      <c r="Q120" s="4"/>
      <c r="R120" s="4"/>
    </row>
    <row r="121" spans="1:19" x14ac:dyDescent="0.3">
      <c r="A121" s="32" t="s">
        <v>27</v>
      </c>
      <c r="B121" s="33" t="s">
        <v>151</v>
      </c>
      <c r="C121" s="9"/>
      <c r="D121" s="12"/>
      <c r="E121" s="12"/>
      <c r="F121" s="12"/>
      <c r="G121" s="12"/>
      <c r="H121" s="12"/>
      <c r="I121" s="12"/>
      <c r="J121" s="12">
        <v>3.9437386831091582E-2</v>
      </c>
      <c r="K121" s="12">
        <v>3.2787264884866836E-2</v>
      </c>
      <c r="L121" s="12">
        <v>3.274537709632408E-2</v>
      </c>
      <c r="M121" s="12">
        <v>4.1155756006950081E-2</v>
      </c>
      <c r="N121" s="12">
        <v>5.296788934745271E-2</v>
      </c>
      <c r="O121" s="12">
        <v>4.7365182536710848E-2</v>
      </c>
      <c r="P121" s="12"/>
      <c r="Q121" s="4"/>
      <c r="R121" s="4"/>
    </row>
    <row r="122" spans="1:19" x14ac:dyDescent="0.3">
      <c r="A122" s="32" t="s">
        <v>28</v>
      </c>
      <c r="B122" s="33" t="s">
        <v>165</v>
      </c>
      <c r="C122" s="9"/>
      <c r="D122" s="12"/>
      <c r="E122" s="12"/>
      <c r="F122" s="12"/>
      <c r="G122" s="12"/>
      <c r="H122" s="12"/>
      <c r="I122" s="12"/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/>
      <c r="Q122" s="4"/>
      <c r="R122" s="4"/>
    </row>
    <row r="123" spans="1:19" x14ac:dyDescent="0.3">
      <c r="A123" s="32" t="s">
        <v>50</v>
      </c>
      <c r="B123" s="33" t="s">
        <v>166</v>
      </c>
      <c r="C123" s="9"/>
      <c r="D123" s="12"/>
      <c r="E123" s="12"/>
      <c r="F123" s="12"/>
      <c r="G123" s="12"/>
      <c r="H123" s="12"/>
      <c r="I123" s="12"/>
      <c r="J123" s="12">
        <v>7.7833747292150644E-5</v>
      </c>
      <c r="K123" s="12">
        <v>7.5907906019622245E-5</v>
      </c>
      <c r="L123" s="12">
        <v>6.6673328492756532E-5</v>
      </c>
      <c r="M123" s="12">
        <v>0</v>
      </c>
      <c r="N123" s="12">
        <v>2.0979874578148971E-6</v>
      </c>
      <c r="O123" s="12">
        <v>5.4648091677589615E-5</v>
      </c>
      <c r="P123" s="12"/>
      <c r="Q123" s="4"/>
      <c r="R123" s="4"/>
    </row>
    <row r="124" spans="1:19" x14ac:dyDescent="0.3">
      <c r="A124" s="32" t="s">
        <v>33</v>
      </c>
      <c r="B124" s="33" t="s">
        <v>167</v>
      </c>
      <c r="C124" s="9"/>
      <c r="D124" s="12"/>
      <c r="E124" s="12"/>
      <c r="F124" s="12"/>
      <c r="G124" s="12"/>
      <c r="H124" s="12"/>
      <c r="I124" s="12"/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/>
      <c r="Q124" s="4"/>
      <c r="R124" s="4"/>
    </row>
    <row r="125" spans="1:19" x14ac:dyDescent="0.3">
      <c r="A125" s="32" t="s">
        <v>34</v>
      </c>
      <c r="B125" s="33" t="s">
        <v>168</v>
      </c>
      <c r="C125" s="9"/>
      <c r="D125" s="12"/>
      <c r="E125" s="12"/>
      <c r="F125" s="12"/>
      <c r="G125" s="12"/>
      <c r="H125" s="12"/>
      <c r="I125" s="12"/>
      <c r="J125" s="12">
        <v>9.9140735613376888E-3</v>
      </c>
      <c r="K125" s="12">
        <v>9.7096112830316796E-3</v>
      </c>
      <c r="L125" s="12">
        <v>9.8956256699546212E-3</v>
      </c>
      <c r="M125" s="12">
        <v>1.0316211326357782E-2</v>
      </c>
      <c r="N125" s="12">
        <v>9.8269732524049781E-3</v>
      </c>
      <c r="O125" s="12">
        <v>7.1673074084838695E-3</v>
      </c>
      <c r="P125" s="12"/>
      <c r="Q125" s="4"/>
      <c r="R125" s="4"/>
    </row>
    <row r="126" spans="1:19" x14ac:dyDescent="0.3">
      <c r="A126" s="32" t="s">
        <v>37</v>
      </c>
      <c r="B126" s="33" t="s">
        <v>153</v>
      </c>
      <c r="C126" s="9"/>
      <c r="D126" s="12"/>
      <c r="E126" s="12"/>
      <c r="F126" s="12"/>
      <c r="G126" s="12"/>
      <c r="H126" s="12"/>
      <c r="I126" s="12"/>
      <c r="J126" s="12">
        <v>1.172370818588019E-3</v>
      </c>
      <c r="K126" s="12">
        <v>2.9620585066352594E-3</v>
      </c>
      <c r="L126" s="12">
        <v>8.6675327040583482E-4</v>
      </c>
      <c r="M126" s="12">
        <v>1.5999763777220387E-3</v>
      </c>
      <c r="N126" s="12">
        <v>1.6406261920112496E-3</v>
      </c>
      <c r="O126" s="12">
        <v>1.7277204368837948E-3</v>
      </c>
      <c r="P126" s="12"/>
      <c r="Q126" s="4"/>
      <c r="R126" s="4"/>
    </row>
    <row r="127" spans="1:19" x14ac:dyDescent="0.3">
      <c r="A127" s="32" t="s">
        <v>43</v>
      </c>
      <c r="B127" s="33" t="s">
        <v>155</v>
      </c>
      <c r="C127" s="9"/>
      <c r="D127" s="12"/>
      <c r="E127" s="12"/>
      <c r="F127" s="12"/>
      <c r="G127" s="12"/>
      <c r="H127" s="12"/>
      <c r="I127" s="12"/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/>
      <c r="Q127" s="4"/>
      <c r="R127" s="4"/>
    </row>
    <row r="128" spans="1:19" x14ac:dyDescent="0.3">
      <c r="A128" s="32" t="s">
        <v>38</v>
      </c>
      <c r="B128" s="33" t="s">
        <v>121</v>
      </c>
      <c r="C128" s="9"/>
      <c r="D128" s="12"/>
      <c r="E128" s="12"/>
      <c r="F128" s="12"/>
      <c r="G128" s="12"/>
      <c r="H128" s="12"/>
      <c r="I128" s="12"/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0.03</v>
      </c>
      <c r="P128" s="12"/>
      <c r="Q128" s="4"/>
      <c r="R128" s="4"/>
      <c r="S128" t="s">
        <v>122</v>
      </c>
    </row>
    <row r="129" spans="1:18" x14ac:dyDescent="0.3">
      <c r="A129" s="32"/>
      <c r="B129" s="33"/>
      <c r="C129" s="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4"/>
      <c r="R129" s="4"/>
    </row>
    <row r="130" spans="1:18" x14ac:dyDescent="0.3">
      <c r="A130" s="32"/>
      <c r="B130" s="33"/>
      <c r="C130" s="3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4"/>
      <c r="R130" s="4"/>
    </row>
    <row r="131" spans="1:18" x14ac:dyDescent="0.3">
      <c r="A131" s="2"/>
      <c r="B131" s="9"/>
      <c r="C131" s="3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4"/>
      <c r="R131" s="4"/>
    </row>
    <row r="132" spans="1:18" x14ac:dyDescent="0.3">
      <c r="A132" s="10" t="s">
        <v>106</v>
      </c>
      <c r="B132" s="9"/>
      <c r="C132" s="41">
        <v>0.21009792369790059</v>
      </c>
      <c r="D132" s="14"/>
      <c r="E132" s="14"/>
      <c r="F132" s="14"/>
      <c r="G132" s="14"/>
      <c r="H132" s="14"/>
      <c r="I132" s="14"/>
      <c r="J132" s="14">
        <v>293195.64438097051</v>
      </c>
      <c r="K132" s="14">
        <v>301043.6422227819</v>
      </c>
      <c r="L132" s="14">
        <v>289512.20758269896</v>
      </c>
      <c r="M132" s="14">
        <v>268478.04385375994</v>
      </c>
      <c r="N132" s="14">
        <v>234790.73267011484</v>
      </c>
      <c r="O132" s="14">
        <v>234198.25652528676</v>
      </c>
      <c r="P132" s="14"/>
      <c r="Q132" s="4">
        <v>1621218.527235613</v>
      </c>
      <c r="R132" s="4"/>
    </row>
    <row r="133" spans="1:18" x14ac:dyDescent="0.3">
      <c r="C133" s="13"/>
      <c r="D133" s="13"/>
      <c r="E133" s="13"/>
      <c r="F133" s="13"/>
      <c r="G133" s="13"/>
      <c r="H133" s="13"/>
      <c r="I133" s="13"/>
    </row>
    <row r="134" spans="1:18" x14ac:dyDescent="0.3">
      <c r="A134" s="10" t="s">
        <v>107</v>
      </c>
      <c r="D134" s="13"/>
      <c r="E134" s="13"/>
      <c r="F134" s="13"/>
      <c r="G134" s="13"/>
      <c r="H134" s="13"/>
      <c r="I134" s="13"/>
    </row>
    <row r="135" spans="1:18" x14ac:dyDescent="0.3">
      <c r="A135" s="2" t="s">
        <v>17</v>
      </c>
      <c r="B135" s="9" t="s">
        <v>163</v>
      </c>
      <c r="C135" s="9"/>
      <c r="D135" s="14"/>
      <c r="E135" s="14"/>
      <c r="F135" s="14"/>
      <c r="G135" s="14"/>
      <c r="H135" s="14"/>
      <c r="I135" s="14"/>
      <c r="J135" s="4">
        <v>13945.232402206424</v>
      </c>
      <c r="K135" s="4">
        <v>15483.928511879403</v>
      </c>
      <c r="L135" s="4">
        <v>14209.866295305101</v>
      </c>
      <c r="M135" s="4">
        <v>13087.867335793911</v>
      </c>
      <c r="N135" s="4">
        <v>13371.301595324123</v>
      </c>
      <c r="O135" s="4">
        <v>12503.138075018011</v>
      </c>
      <c r="P135" s="4"/>
      <c r="Q135" s="4">
        <v>82601.334215526978</v>
      </c>
      <c r="R135" s="4"/>
    </row>
    <row r="136" spans="1:18" x14ac:dyDescent="0.3">
      <c r="A136" s="2" t="s">
        <v>18</v>
      </c>
      <c r="B136" s="9" t="s">
        <v>164</v>
      </c>
      <c r="C136" s="9"/>
      <c r="D136" s="14"/>
      <c r="E136" s="14"/>
      <c r="F136" s="14"/>
      <c r="G136" s="14"/>
      <c r="H136" s="14"/>
      <c r="I136" s="14"/>
      <c r="J136" s="4">
        <v>0</v>
      </c>
      <c r="K136" s="4">
        <v>1577.250404869116</v>
      </c>
      <c r="L136" s="4">
        <v>1642.1991544259104</v>
      </c>
      <c r="M136" s="4">
        <v>1342.3902192687997</v>
      </c>
      <c r="N136" s="4">
        <v>0</v>
      </c>
      <c r="O136" s="4">
        <v>0</v>
      </c>
      <c r="P136" s="4"/>
      <c r="Q136" s="4">
        <v>4561.8397785638263</v>
      </c>
      <c r="R136" s="4"/>
    </row>
    <row r="137" spans="1:18" x14ac:dyDescent="0.3">
      <c r="A137" s="2" t="s">
        <v>23</v>
      </c>
      <c r="B137" s="9" t="s">
        <v>147</v>
      </c>
      <c r="C137" s="9"/>
      <c r="D137" s="14"/>
      <c r="E137" s="14"/>
      <c r="F137" s="14"/>
      <c r="G137" s="14"/>
      <c r="H137" s="14"/>
      <c r="I137" s="14"/>
      <c r="J137" s="4">
        <v>15870.23798630089</v>
      </c>
      <c r="K137" s="4">
        <v>16771.566071972473</v>
      </c>
      <c r="L137" s="4">
        <v>13770.474919547652</v>
      </c>
      <c r="M137" s="4">
        <v>13623.839226540655</v>
      </c>
      <c r="N137" s="4">
        <v>11963.485056019044</v>
      </c>
      <c r="O137" s="4">
        <v>12089.648469387492</v>
      </c>
      <c r="P137" s="4"/>
      <c r="Q137" s="4">
        <v>84089.251729768206</v>
      </c>
      <c r="R137" s="4"/>
    </row>
    <row r="138" spans="1:18" x14ac:dyDescent="0.3">
      <c r="A138" s="2" t="s">
        <v>94</v>
      </c>
      <c r="B138" s="17">
        <v>1202042</v>
      </c>
      <c r="C138" s="9"/>
      <c r="D138" s="14"/>
      <c r="E138" s="14"/>
      <c r="F138" s="14"/>
      <c r="G138" s="14"/>
      <c r="H138" s="14"/>
      <c r="I138" s="14"/>
      <c r="J138" s="4">
        <v>0</v>
      </c>
      <c r="K138" s="4">
        <v>19.870950001436274</v>
      </c>
      <c r="L138" s="4">
        <v>0</v>
      </c>
      <c r="M138" s="4">
        <v>0</v>
      </c>
      <c r="N138" s="4">
        <v>0</v>
      </c>
      <c r="O138" s="4">
        <v>0</v>
      </c>
      <c r="P138" s="4"/>
      <c r="Q138" s="4">
        <v>19.870950001436274</v>
      </c>
      <c r="R138" s="4"/>
    </row>
    <row r="139" spans="1:18" x14ac:dyDescent="0.3">
      <c r="A139" s="2" t="s">
        <v>25</v>
      </c>
      <c r="B139" s="9" t="s">
        <v>149</v>
      </c>
      <c r="C139" s="9"/>
      <c r="D139" s="14"/>
      <c r="E139" s="14"/>
      <c r="F139" s="14"/>
      <c r="G139" s="14"/>
      <c r="H139" s="14"/>
      <c r="I139" s="14"/>
      <c r="J139" s="4">
        <v>6406.3843530928461</v>
      </c>
      <c r="K139" s="4">
        <v>6782.948782990271</v>
      </c>
      <c r="L139" s="4">
        <v>5998.581221178878</v>
      </c>
      <c r="M139" s="4">
        <v>6777.7501848984948</v>
      </c>
      <c r="N139" s="4">
        <v>5392.3609712290727</v>
      </c>
      <c r="O139" s="4">
        <v>6263.3830262413048</v>
      </c>
      <c r="P139" s="4"/>
      <c r="Q139" s="4">
        <v>37621.408539630866</v>
      </c>
      <c r="R139" s="4"/>
    </row>
    <row r="140" spans="1:18" x14ac:dyDescent="0.3">
      <c r="A140" s="2" t="s">
        <v>30</v>
      </c>
      <c r="B140" s="9" t="s">
        <v>150</v>
      </c>
      <c r="C140" s="9"/>
      <c r="D140" s="14"/>
      <c r="E140" s="14"/>
      <c r="F140" s="14"/>
      <c r="G140" s="14"/>
      <c r="H140" s="14"/>
      <c r="I140" s="14"/>
      <c r="J140" s="4">
        <v>202215.82963406231</v>
      </c>
      <c r="K140" s="4">
        <v>189621.76774516035</v>
      </c>
      <c r="L140" s="4">
        <v>136176.4315496143</v>
      </c>
      <c r="M140" s="4">
        <v>122189.87585767312</v>
      </c>
      <c r="N140" s="4">
        <v>83851.779578826288</v>
      </c>
      <c r="O140" s="4">
        <v>103447.71558579763</v>
      </c>
      <c r="P140" s="4"/>
      <c r="Q140" s="4">
        <v>837503.39995113399</v>
      </c>
      <c r="R140" s="4"/>
    </row>
    <row r="141" spans="1:18" x14ac:dyDescent="0.3">
      <c r="A141" s="2" t="s">
        <v>27</v>
      </c>
      <c r="B141" s="9" t="s">
        <v>151</v>
      </c>
      <c r="C141" s="9"/>
      <c r="D141" s="14"/>
      <c r="E141" s="14"/>
      <c r="F141" s="14"/>
      <c r="G141" s="14"/>
      <c r="H141" s="14"/>
      <c r="I141" s="14"/>
      <c r="J141" s="4">
        <v>11562.870044643498</v>
      </c>
      <c r="K141" s="4">
        <v>9870.3976394634319</v>
      </c>
      <c r="L141" s="4">
        <v>9480.1864112847325</v>
      </c>
      <c r="M141" s="4">
        <v>11049.416866068588</v>
      </c>
      <c r="N141" s="4">
        <v>12436.369547877994</v>
      </c>
      <c r="O141" s="4">
        <v>11092.843170099641</v>
      </c>
      <c r="P141" s="4"/>
      <c r="Q141" s="4">
        <v>65492.083679437885</v>
      </c>
      <c r="R141" s="4"/>
    </row>
    <row r="142" spans="1:18" x14ac:dyDescent="0.3">
      <c r="A142" s="2" t="s">
        <v>28</v>
      </c>
      <c r="B142" s="9" t="s">
        <v>165</v>
      </c>
      <c r="C142" s="9"/>
      <c r="D142" s="14"/>
      <c r="E142" s="14"/>
      <c r="F142" s="14"/>
      <c r="G142" s="14"/>
      <c r="H142" s="14"/>
      <c r="I142" s="14"/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/>
      <c r="Q142" s="4">
        <v>0</v>
      </c>
      <c r="R142" s="4"/>
    </row>
    <row r="143" spans="1:18" x14ac:dyDescent="0.3">
      <c r="A143" s="2" t="s">
        <v>50</v>
      </c>
      <c r="B143" s="9" t="s">
        <v>166</v>
      </c>
      <c r="C143" s="9"/>
      <c r="D143" s="14"/>
      <c r="E143" s="14"/>
      <c r="F143" s="14"/>
      <c r="G143" s="14"/>
      <c r="H143" s="14"/>
      <c r="I143" s="14"/>
      <c r="J143" s="4">
        <v>22.820515691907726</v>
      </c>
      <c r="K143" s="4">
        <v>22.851592501651712</v>
      </c>
      <c r="L143" s="4">
        <v>19.302742518824406</v>
      </c>
      <c r="M143" s="4">
        <v>0</v>
      </c>
      <c r="N143" s="4">
        <v>0.49258801235307137</v>
      </c>
      <c r="O143" s="4">
        <v>12.798487793325521</v>
      </c>
      <c r="P143" s="4"/>
      <c r="Q143" s="4">
        <v>78.265926518062429</v>
      </c>
      <c r="R143" s="4"/>
    </row>
    <row r="144" spans="1:18" x14ac:dyDescent="0.3">
      <c r="A144" s="2" t="s">
        <v>33</v>
      </c>
      <c r="B144" s="9" t="s">
        <v>167</v>
      </c>
      <c r="C144" s="9"/>
      <c r="D144" s="14"/>
      <c r="E144" s="14"/>
      <c r="F144" s="14"/>
      <c r="G144" s="14"/>
      <c r="H144" s="14"/>
      <c r="I144" s="14"/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/>
      <c r="Q144" s="4">
        <v>0</v>
      </c>
      <c r="R144" s="4"/>
    </row>
    <row r="145" spans="1:19" x14ac:dyDescent="0.3">
      <c r="A145" s="2" t="s">
        <v>34</v>
      </c>
      <c r="B145" s="9" t="s">
        <v>168</v>
      </c>
      <c r="C145" s="9"/>
      <c r="D145" s="14"/>
      <c r="E145" s="14"/>
      <c r="F145" s="14"/>
      <c r="G145" s="14"/>
      <c r="H145" s="14"/>
      <c r="I145" s="14"/>
      <c r="J145" s="4">
        <v>2906.7631862567468</v>
      </c>
      <c r="K145" s="4">
        <v>2923.0167452112751</v>
      </c>
      <c r="L145" s="4">
        <v>2864.9044331205869</v>
      </c>
      <c r="M145" s="4">
        <v>2769.6762368825393</v>
      </c>
      <c r="N145" s="4">
        <v>2307.2822498617861</v>
      </c>
      <c r="O145" s="4">
        <v>1678.5708990476935</v>
      </c>
      <c r="P145" s="4"/>
      <c r="Q145" s="4">
        <v>15450.213750380628</v>
      </c>
      <c r="R145" s="4"/>
    </row>
    <row r="146" spans="1:19" x14ac:dyDescent="0.3">
      <c r="A146" s="2" t="s">
        <v>37</v>
      </c>
      <c r="B146" s="9" t="s">
        <v>153</v>
      </c>
      <c r="C146" s="9"/>
      <c r="D146" s="14"/>
      <c r="E146" s="14"/>
      <c r="F146" s="14"/>
      <c r="G146" s="14"/>
      <c r="H146" s="14"/>
      <c r="I146" s="14"/>
      <c r="J146" s="4">
        <v>343.73401760936014</v>
      </c>
      <c r="K146" s="4">
        <v>891.7088813144527</v>
      </c>
      <c r="L146" s="4">
        <v>250.93565274471726</v>
      </c>
      <c r="M146" s="4">
        <v>429.55852810303747</v>
      </c>
      <c r="N146" s="4">
        <v>385.20382566010181</v>
      </c>
      <c r="O146" s="4">
        <v>404.6291140812915</v>
      </c>
      <c r="P146" s="4"/>
      <c r="Q146" s="4">
        <v>2705.770019512961</v>
      </c>
      <c r="R146" s="4"/>
    </row>
    <row r="147" spans="1:19" x14ac:dyDescent="0.3">
      <c r="A147" s="32" t="s">
        <v>43</v>
      </c>
      <c r="B147" s="33" t="s">
        <v>155</v>
      </c>
      <c r="C147" s="33"/>
      <c r="D147" s="14"/>
      <c r="E147" s="14"/>
      <c r="F147" s="14"/>
      <c r="G147" s="14"/>
      <c r="H147" s="14"/>
      <c r="I147" s="14"/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/>
      <c r="Q147" s="4">
        <v>0</v>
      </c>
      <c r="R147" s="4"/>
    </row>
    <row r="148" spans="1:19" x14ac:dyDescent="0.3">
      <c r="A148" s="32" t="s">
        <v>38</v>
      </c>
      <c r="B148" s="33"/>
      <c r="C148" s="33"/>
      <c r="D148" s="14"/>
      <c r="E148" s="14"/>
      <c r="F148" s="14"/>
      <c r="G148" s="14"/>
      <c r="H148" s="14"/>
      <c r="I148" s="14"/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7025.947695758603</v>
      </c>
      <c r="P148" s="4"/>
      <c r="Q148" s="4">
        <v>7025.947695758603</v>
      </c>
      <c r="R148" s="4"/>
      <c r="S148" t="s">
        <v>122</v>
      </c>
    </row>
    <row r="149" spans="1:19" x14ac:dyDescent="0.3">
      <c r="A149" s="32"/>
      <c r="B149" s="33"/>
      <c r="C149" s="3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3"/>
    </row>
    <row r="150" spans="1:19" x14ac:dyDescent="0.3">
      <c r="A150" s="32"/>
      <c r="B150" s="33"/>
      <c r="C150" s="3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3"/>
    </row>
    <row r="151" spans="1:19" x14ac:dyDescent="0.3">
      <c r="D151" s="13"/>
      <c r="E151" s="13"/>
      <c r="F151" s="13"/>
      <c r="G151" s="13"/>
      <c r="H151" s="13"/>
      <c r="I151" s="13"/>
    </row>
    <row r="152" spans="1:19" x14ac:dyDescent="0.3">
      <c r="A152" s="10" t="s">
        <v>108</v>
      </c>
      <c r="D152" s="13"/>
      <c r="E152" s="13"/>
      <c r="F152" s="13"/>
      <c r="G152" s="13"/>
      <c r="H152" s="13"/>
      <c r="I152" s="13"/>
    </row>
    <row r="153" spans="1:19" x14ac:dyDescent="0.3">
      <c r="A153" s="2" t="s">
        <v>17</v>
      </c>
      <c r="B153" s="9" t="s">
        <v>163</v>
      </c>
      <c r="C153" s="9"/>
      <c r="D153" s="12"/>
      <c r="E153" s="12"/>
      <c r="F153" s="12"/>
      <c r="G153" s="12"/>
      <c r="H153" s="12"/>
      <c r="I153" s="12"/>
      <c r="J153" s="71"/>
      <c r="K153" s="71"/>
      <c r="L153" s="71"/>
      <c r="M153" s="71"/>
      <c r="N153" s="71"/>
      <c r="O153" s="71"/>
      <c r="P153" s="11"/>
    </row>
    <row r="154" spans="1:19" x14ac:dyDescent="0.3">
      <c r="A154" s="2" t="s">
        <v>18</v>
      </c>
      <c r="B154" s="9" t="s">
        <v>164</v>
      </c>
      <c r="C154" s="9"/>
      <c r="D154" s="12"/>
      <c r="E154" s="12"/>
      <c r="F154" s="12"/>
      <c r="G154" s="12"/>
      <c r="H154" s="12"/>
      <c r="I154" s="12"/>
      <c r="J154" s="71"/>
      <c r="K154" s="71"/>
      <c r="L154" s="71"/>
      <c r="M154" s="71"/>
      <c r="N154" s="71"/>
      <c r="O154" s="71"/>
      <c r="P154" s="11"/>
    </row>
    <row r="155" spans="1:19" x14ac:dyDescent="0.3">
      <c r="A155" s="2" t="s">
        <v>23</v>
      </c>
      <c r="B155" s="9" t="s">
        <v>147</v>
      </c>
      <c r="C155" s="9"/>
      <c r="D155" s="12"/>
      <c r="E155" s="12"/>
      <c r="F155" s="12"/>
      <c r="G155" s="12"/>
      <c r="H155" s="12"/>
      <c r="I155" s="12"/>
      <c r="J155" s="71"/>
      <c r="K155" s="71"/>
      <c r="L155" s="71"/>
      <c r="M155" s="71"/>
      <c r="N155" s="71"/>
      <c r="O155" s="71"/>
      <c r="P155" s="11"/>
    </row>
    <row r="156" spans="1:19" x14ac:dyDescent="0.3">
      <c r="A156" s="2" t="s">
        <v>94</v>
      </c>
      <c r="B156" s="17">
        <v>1202042</v>
      </c>
      <c r="C156" s="9"/>
      <c r="D156" s="12"/>
      <c r="E156" s="12"/>
      <c r="F156" s="12"/>
      <c r="G156" s="12"/>
      <c r="H156" s="12"/>
      <c r="I156" s="12"/>
      <c r="J156" s="71"/>
      <c r="K156" s="71"/>
      <c r="L156" s="71"/>
      <c r="M156" s="71"/>
      <c r="N156" s="71"/>
      <c r="O156" s="71"/>
      <c r="P156" s="11"/>
    </row>
    <row r="157" spans="1:19" x14ac:dyDescent="0.3">
      <c r="A157" s="2" t="s">
        <v>25</v>
      </c>
      <c r="B157" s="9" t="s">
        <v>149</v>
      </c>
      <c r="C157" s="9"/>
      <c r="D157" s="12"/>
      <c r="E157" s="12"/>
      <c r="F157" s="12"/>
      <c r="G157" s="12"/>
      <c r="H157" s="12"/>
      <c r="I157" s="12"/>
      <c r="J157" s="71"/>
      <c r="K157" s="71"/>
      <c r="L157" s="71"/>
      <c r="M157" s="71"/>
      <c r="N157" s="71"/>
      <c r="O157" s="71"/>
      <c r="P157" s="11"/>
    </row>
    <row r="158" spans="1:19" x14ac:dyDescent="0.3">
      <c r="A158" s="2" t="s">
        <v>30</v>
      </c>
      <c r="B158" s="9" t="s">
        <v>150</v>
      </c>
      <c r="C158" s="9"/>
      <c r="D158" s="12"/>
      <c r="E158" s="12"/>
      <c r="F158" s="12"/>
      <c r="G158" s="12"/>
      <c r="H158" s="12"/>
      <c r="I158" s="12"/>
      <c r="J158" s="71"/>
      <c r="K158" s="71"/>
      <c r="L158" s="71"/>
      <c r="M158" s="71"/>
      <c r="N158" s="71"/>
      <c r="O158" s="71"/>
      <c r="P158" s="11"/>
    </row>
    <row r="159" spans="1:19" x14ac:dyDescent="0.3">
      <c r="A159" s="2" t="s">
        <v>27</v>
      </c>
      <c r="B159" s="9" t="s">
        <v>151</v>
      </c>
      <c r="C159" s="9"/>
      <c r="D159" s="12"/>
      <c r="E159" s="12"/>
      <c r="F159" s="12"/>
      <c r="G159" s="12"/>
      <c r="H159" s="12"/>
      <c r="I159" s="12"/>
      <c r="J159" s="71"/>
      <c r="K159" s="71"/>
      <c r="L159" s="71"/>
      <c r="M159" s="71"/>
      <c r="N159" s="71"/>
      <c r="O159" s="71"/>
      <c r="P159" s="11"/>
    </row>
    <row r="160" spans="1:19" x14ac:dyDescent="0.3">
      <c r="A160" s="2" t="s">
        <v>28</v>
      </c>
      <c r="B160" s="9" t="s">
        <v>165</v>
      </c>
      <c r="C160" s="9"/>
      <c r="D160" s="12"/>
      <c r="E160" s="12"/>
      <c r="F160" s="12"/>
      <c r="G160" s="12"/>
      <c r="H160" s="12"/>
      <c r="I160" s="12"/>
      <c r="J160" s="71"/>
      <c r="K160" s="71"/>
      <c r="L160" s="71"/>
      <c r="M160" s="71"/>
      <c r="N160" s="71"/>
      <c r="O160" s="71"/>
      <c r="P160" s="11"/>
    </row>
    <row r="161" spans="1:19" x14ac:dyDescent="0.3">
      <c r="A161" s="2" t="s">
        <v>50</v>
      </c>
      <c r="B161" s="9" t="s">
        <v>166</v>
      </c>
      <c r="C161" s="9"/>
      <c r="D161" s="12"/>
      <c r="E161" s="12"/>
      <c r="F161" s="12"/>
      <c r="G161" s="12"/>
      <c r="H161" s="12"/>
      <c r="I161" s="12"/>
      <c r="J161" s="71"/>
      <c r="K161" s="71"/>
      <c r="L161" s="71"/>
      <c r="M161" s="71"/>
      <c r="N161" s="71"/>
      <c r="O161" s="71"/>
      <c r="P161" s="11"/>
    </row>
    <row r="162" spans="1:19" x14ac:dyDescent="0.3">
      <c r="A162" s="2" t="s">
        <v>33</v>
      </c>
      <c r="B162" s="9" t="s">
        <v>167</v>
      </c>
      <c r="C162" s="9"/>
      <c r="D162" s="12"/>
      <c r="E162" s="12"/>
      <c r="F162" s="12"/>
      <c r="G162" s="12"/>
      <c r="H162" s="12"/>
      <c r="I162" s="12"/>
      <c r="J162" s="71"/>
      <c r="K162" s="71"/>
      <c r="L162" s="71"/>
      <c r="M162" s="71"/>
      <c r="N162" s="71"/>
      <c r="O162" s="71"/>
      <c r="P162" s="11"/>
    </row>
    <row r="163" spans="1:19" x14ac:dyDescent="0.3">
      <c r="A163" s="2" t="s">
        <v>34</v>
      </c>
      <c r="B163" s="9" t="s">
        <v>168</v>
      </c>
      <c r="C163" s="9"/>
      <c r="D163" s="12"/>
      <c r="E163" s="12"/>
      <c r="F163" s="12"/>
      <c r="G163" s="12"/>
      <c r="H163" s="12"/>
      <c r="I163" s="12"/>
      <c r="J163" s="71"/>
      <c r="K163" s="71"/>
      <c r="L163" s="71"/>
      <c r="M163" s="71"/>
      <c r="N163" s="71"/>
      <c r="O163" s="71"/>
      <c r="P163" s="11"/>
    </row>
    <row r="164" spans="1:19" x14ac:dyDescent="0.3">
      <c r="A164" s="2" t="s">
        <v>37</v>
      </c>
      <c r="B164" s="9" t="s">
        <v>153</v>
      </c>
      <c r="C164" s="9"/>
      <c r="D164" s="12"/>
      <c r="E164" s="12"/>
      <c r="F164" s="12"/>
      <c r="G164" s="12"/>
      <c r="H164" s="12"/>
      <c r="I164" s="12"/>
      <c r="J164" s="71"/>
      <c r="K164" s="71"/>
      <c r="L164" s="71"/>
      <c r="M164" s="71"/>
      <c r="N164" s="71"/>
      <c r="O164" s="71"/>
      <c r="P164" s="11"/>
    </row>
    <row r="165" spans="1:19" x14ac:dyDescent="0.3">
      <c r="A165" s="2" t="s">
        <v>43</v>
      </c>
      <c r="B165" s="9" t="s">
        <v>155</v>
      </c>
      <c r="C165" s="9"/>
      <c r="D165" s="12"/>
      <c r="E165" s="12"/>
      <c r="F165" s="12"/>
      <c r="G165" s="12"/>
      <c r="H165" s="12"/>
      <c r="I165" s="12"/>
      <c r="J165" s="71"/>
      <c r="K165" s="71"/>
      <c r="L165" s="71"/>
      <c r="M165" s="71"/>
      <c r="N165" s="71"/>
      <c r="O165" s="71"/>
      <c r="P165" s="11"/>
    </row>
    <row r="166" spans="1:19" x14ac:dyDescent="0.3">
      <c r="A166" s="32"/>
      <c r="B166" s="33"/>
      <c r="C166" s="3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3"/>
      <c r="R166" s="13"/>
      <c r="S166" s="13"/>
    </row>
    <row r="167" spans="1:19" x14ac:dyDescent="0.3">
      <c r="A167" s="32"/>
      <c r="B167" s="33"/>
      <c r="C167" s="3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3"/>
      <c r="R167" s="13"/>
      <c r="S167" s="13"/>
    </row>
    <row r="168" spans="1:19" x14ac:dyDescent="0.3">
      <c r="A168" s="32"/>
      <c r="B168" s="33"/>
      <c r="C168" s="3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3"/>
      <c r="R168" s="13"/>
      <c r="S168" s="13"/>
    </row>
    <row r="169" spans="1:19" x14ac:dyDescent="0.3">
      <c r="D169" s="13"/>
      <c r="E169" s="13"/>
      <c r="F169" s="13"/>
      <c r="G169" s="13"/>
      <c r="H169" s="13"/>
      <c r="I169" s="13"/>
    </row>
    <row r="170" spans="1:19" x14ac:dyDescent="0.3">
      <c r="A170" s="10" t="s">
        <v>109</v>
      </c>
      <c r="D170" s="13"/>
      <c r="E170" s="13"/>
      <c r="F170" s="13"/>
      <c r="G170" s="13"/>
      <c r="H170" s="13"/>
      <c r="I170" s="13"/>
    </row>
    <row r="171" spans="1:19" x14ac:dyDescent="0.3">
      <c r="A171" s="2" t="s">
        <v>17</v>
      </c>
      <c r="B171" s="9" t="s">
        <v>163</v>
      </c>
      <c r="C171" s="9"/>
      <c r="D171" s="26"/>
      <c r="E171" s="26"/>
      <c r="F171" s="26"/>
      <c r="G171" s="26"/>
      <c r="H171" s="26"/>
      <c r="I171" s="26"/>
      <c r="J171" s="72"/>
      <c r="K171" s="72"/>
      <c r="L171" s="72"/>
      <c r="M171" s="72"/>
      <c r="N171" s="72"/>
      <c r="O171" s="72"/>
      <c r="P171" s="26"/>
    </row>
    <row r="172" spans="1:19" x14ac:dyDescent="0.3">
      <c r="A172" s="2" t="s">
        <v>18</v>
      </c>
      <c r="B172" s="9" t="s">
        <v>164</v>
      </c>
      <c r="C172" s="9"/>
      <c r="D172" s="26"/>
      <c r="E172" s="26"/>
      <c r="F172" s="26"/>
      <c r="G172" s="26"/>
      <c r="H172" s="26"/>
      <c r="I172" s="26"/>
      <c r="J172" s="72"/>
      <c r="K172" s="72"/>
      <c r="L172" s="72"/>
      <c r="M172" s="72"/>
      <c r="N172" s="72"/>
      <c r="O172" s="72"/>
      <c r="P172" s="26"/>
    </row>
    <row r="173" spans="1:19" x14ac:dyDescent="0.3">
      <c r="A173" s="2" t="s">
        <v>23</v>
      </c>
      <c r="B173" s="9" t="s">
        <v>147</v>
      </c>
      <c r="C173" s="9"/>
      <c r="D173" s="26"/>
      <c r="E173" s="26"/>
      <c r="F173" s="26"/>
      <c r="G173" s="26"/>
      <c r="H173" s="26"/>
      <c r="I173" s="26"/>
      <c r="J173" s="72"/>
      <c r="K173" s="72"/>
      <c r="L173" s="72"/>
      <c r="M173" s="72"/>
      <c r="N173" s="72"/>
      <c r="O173" s="72"/>
      <c r="P173" s="26"/>
    </row>
    <row r="174" spans="1:19" x14ac:dyDescent="0.3">
      <c r="A174" s="2" t="s">
        <v>94</v>
      </c>
      <c r="B174" s="17">
        <v>1202042</v>
      </c>
      <c r="C174" s="9"/>
      <c r="D174" s="26"/>
      <c r="E174" s="26"/>
      <c r="F174" s="26"/>
      <c r="G174" s="26"/>
      <c r="H174" s="26"/>
      <c r="I174" s="26"/>
      <c r="J174" s="72"/>
      <c r="K174" s="72"/>
      <c r="L174" s="72"/>
      <c r="M174" s="72"/>
      <c r="N174" s="72"/>
      <c r="O174" s="72"/>
      <c r="P174" s="26"/>
    </row>
    <row r="175" spans="1:19" x14ac:dyDescent="0.3">
      <c r="A175" s="2" t="s">
        <v>25</v>
      </c>
      <c r="B175" s="9" t="s">
        <v>149</v>
      </c>
      <c r="C175" s="9"/>
      <c r="D175" s="26"/>
      <c r="E175" s="26"/>
      <c r="F175" s="26"/>
      <c r="G175" s="26"/>
      <c r="H175" s="26"/>
      <c r="I175" s="26"/>
      <c r="J175" s="72"/>
      <c r="K175" s="72"/>
      <c r="L175" s="72"/>
      <c r="M175" s="72"/>
      <c r="N175" s="72"/>
      <c r="O175" s="72"/>
      <c r="P175" s="26"/>
    </row>
    <row r="176" spans="1:19" x14ac:dyDescent="0.3">
      <c r="A176" s="2" t="s">
        <v>30</v>
      </c>
      <c r="B176" s="9" t="s">
        <v>150</v>
      </c>
      <c r="C176" s="9"/>
      <c r="D176" s="26"/>
      <c r="E176" s="26"/>
      <c r="F176" s="26"/>
      <c r="G176" s="26"/>
      <c r="H176" s="26"/>
      <c r="I176" s="26"/>
      <c r="J176" s="72"/>
      <c r="K176" s="72"/>
      <c r="L176" s="72"/>
      <c r="M176" s="72"/>
      <c r="N176" s="72"/>
      <c r="O176" s="72"/>
      <c r="P176" s="26"/>
    </row>
    <row r="177" spans="1:19" x14ac:dyDescent="0.3">
      <c r="A177" s="2" t="s">
        <v>27</v>
      </c>
      <c r="B177" s="9" t="s">
        <v>151</v>
      </c>
      <c r="C177" s="9"/>
      <c r="D177" s="26"/>
      <c r="E177" s="26"/>
      <c r="F177" s="26"/>
      <c r="G177" s="26"/>
      <c r="H177" s="26"/>
      <c r="I177" s="26"/>
      <c r="J177" s="72"/>
      <c r="K177" s="72"/>
      <c r="L177" s="72"/>
      <c r="M177" s="72"/>
      <c r="N177" s="72"/>
      <c r="O177" s="72"/>
      <c r="P177" s="26"/>
    </row>
    <row r="178" spans="1:19" x14ac:dyDescent="0.3">
      <c r="A178" s="2" t="s">
        <v>28</v>
      </c>
      <c r="B178" s="9" t="s">
        <v>165</v>
      </c>
      <c r="C178" s="9"/>
      <c r="D178" s="26"/>
      <c r="E178" s="26"/>
      <c r="F178" s="26"/>
      <c r="G178" s="26"/>
      <c r="H178" s="26"/>
      <c r="I178" s="26"/>
      <c r="J178" s="72"/>
      <c r="K178" s="72"/>
      <c r="L178" s="72"/>
      <c r="M178" s="72"/>
      <c r="N178" s="72"/>
      <c r="O178" s="72"/>
      <c r="P178" s="26"/>
    </row>
    <row r="179" spans="1:19" x14ac:dyDescent="0.3">
      <c r="A179" s="2" t="s">
        <v>50</v>
      </c>
      <c r="B179" s="9" t="s">
        <v>166</v>
      </c>
      <c r="C179" s="9"/>
      <c r="D179" s="26"/>
      <c r="E179" s="26"/>
      <c r="F179" s="26"/>
      <c r="G179" s="26"/>
      <c r="H179" s="26"/>
      <c r="I179" s="26"/>
      <c r="J179" s="72"/>
      <c r="K179" s="72"/>
      <c r="L179" s="72"/>
      <c r="M179" s="72"/>
      <c r="N179" s="72"/>
      <c r="O179" s="72"/>
      <c r="P179" s="26"/>
    </row>
    <row r="180" spans="1:19" x14ac:dyDescent="0.3">
      <c r="A180" s="2" t="s">
        <v>33</v>
      </c>
      <c r="B180" s="9" t="s">
        <v>167</v>
      </c>
      <c r="C180" s="9"/>
      <c r="D180" s="26"/>
      <c r="E180" s="26"/>
      <c r="F180" s="26"/>
      <c r="G180" s="26"/>
      <c r="H180" s="26"/>
      <c r="I180" s="26"/>
      <c r="J180" s="72"/>
      <c r="K180" s="72"/>
      <c r="L180" s="72"/>
      <c r="M180" s="72"/>
      <c r="N180" s="72"/>
      <c r="O180" s="72"/>
      <c r="P180" s="26"/>
    </row>
    <row r="181" spans="1:19" x14ac:dyDescent="0.3">
      <c r="A181" s="2" t="s">
        <v>34</v>
      </c>
      <c r="B181" s="9" t="s">
        <v>168</v>
      </c>
      <c r="C181" s="9"/>
      <c r="D181" s="26"/>
      <c r="E181" s="26"/>
      <c r="F181" s="26"/>
      <c r="G181" s="26"/>
      <c r="H181" s="26"/>
      <c r="I181" s="26"/>
      <c r="J181" s="72"/>
      <c r="K181" s="72"/>
      <c r="L181" s="72"/>
      <c r="M181" s="72"/>
      <c r="N181" s="72"/>
      <c r="O181" s="72"/>
      <c r="P181" s="26"/>
    </row>
    <row r="182" spans="1:19" x14ac:dyDescent="0.3">
      <c r="A182" s="2" t="s">
        <v>37</v>
      </c>
      <c r="B182" s="9" t="s">
        <v>153</v>
      </c>
      <c r="C182" s="9"/>
      <c r="D182" s="26"/>
      <c r="E182" s="26"/>
      <c r="F182" s="26"/>
      <c r="G182" s="26"/>
      <c r="H182" s="26"/>
      <c r="I182" s="26"/>
      <c r="J182" s="72"/>
      <c r="K182" s="72"/>
      <c r="L182" s="72"/>
      <c r="M182" s="72"/>
      <c r="N182" s="72"/>
      <c r="O182" s="72"/>
      <c r="P182" s="26"/>
    </row>
    <row r="183" spans="1:19" x14ac:dyDescent="0.3">
      <c r="A183" s="2" t="s">
        <v>43</v>
      </c>
      <c r="B183" s="9" t="s">
        <v>155</v>
      </c>
      <c r="C183" s="9"/>
      <c r="D183" s="26"/>
      <c r="E183" s="26"/>
      <c r="F183" s="26"/>
      <c r="G183" s="26"/>
      <c r="H183" s="26"/>
      <c r="I183" s="26"/>
      <c r="J183" s="72"/>
      <c r="K183" s="72"/>
      <c r="L183" s="72"/>
      <c r="M183" s="72"/>
      <c r="N183" s="72"/>
      <c r="O183" s="72"/>
      <c r="P183" s="26"/>
    </row>
    <row r="184" spans="1:19" x14ac:dyDescent="0.3">
      <c r="A184" s="32"/>
      <c r="B184" s="33"/>
      <c r="C184" s="33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13"/>
      <c r="R184" s="13"/>
      <c r="S184" s="13"/>
    </row>
    <row r="185" spans="1:19" x14ac:dyDescent="0.3">
      <c r="A185" s="32"/>
      <c r="B185" s="33"/>
      <c r="C185" s="33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13"/>
      <c r="R185" s="13"/>
      <c r="S185" s="13"/>
    </row>
    <row r="186" spans="1:19" x14ac:dyDescent="0.3">
      <c r="A186" s="32"/>
      <c r="B186" s="33"/>
      <c r="C186" s="33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13"/>
      <c r="R186" s="13"/>
      <c r="S186" s="13"/>
    </row>
    <row r="188" spans="1:19" x14ac:dyDescent="0.3">
      <c r="A188" s="10" t="s">
        <v>110</v>
      </c>
    </row>
    <row r="189" spans="1:19" x14ac:dyDescent="0.3">
      <c r="A189" s="2" t="s">
        <v>17</v>
      </c>
      <c r="B189" s="9" t="s">
        <v>163</v>
      </c>
      <c r="C189" s="9"/>
      <c r="D189" s="11"/>
      <c r="E189" s="11"/>
      <c r="F189" s="11"/>
      <c r="G189" s="11"/>
      <c r="H189" s="11"/>
      <c r="I189" s="11"/>
      <c r="J189" s="71"/>
      <c r="K189" s="71"/>
      <c r="L189" s="71"/>
      <c r="M189" s="71"/>
      <c r="N189" s="71"/>
      <c r="O189" s="71"/>
      <c r="P189" s="71"/>
      <c r="Q189" s="73"/>
    </row>
    <row r="190" spans="1:19" x14ac:dyDescent="0.3">
      <c r="A190" s="2" t="s">
        <v>18</v>
      </c>
      <c r="B190" s="9" t="s">
        <v>164</v>
      </c>
      <c r="C190" s="9"/>
      <c r="D190" s="11"/>
      <c r="E190" s="11"/>
      <c r="F190" s="11"/>
      <c r="G190" s="11"/>
      <c r="H190" s="11"/>
      <c r="I190" s="11"/>
      <c r="J190" s="71"/>
      <c r="K190" s="71"/>
      <c r="L190" s="71"/>
      <c r="M190" s="71"/>
      <c r="N190" s="71"/>
      <c r="O190" s="71"/>
      <c r="P190" s="71"/>
      <c r="Q190" s="73"/>
    </row>
    <row r="191" spans="1:19" x14ac:dyDescent="0.3">
      <c r="A191" s="2" t="s">
        <v>23</v>
      </c>
      <c r="B191" s="9" t="s">
        <v>147</v>
      </c>
      <c r="C191" s="9"/>
      <c r="D191" s="12"/>
      <c r="E191" s="12"/>
      <c r="F191" s="12"/>
      <c r="G191" s="12"/>
      <c r="H191" s="12"/>
      <c r="I191" s="12"/>
      <c r="J191" s="71"/>
      <c r="K191" s="71"/>
      <c r="L191" s="71"/>
      <c r="M191" s="71"/>
      <c r="N191" s="71"/>
      <c r="O191" s="71"/>
      <c r="P191" s="71"/>
      <c r="Q191" s="73"/>
      <c r="S191" s="18" t="s">
        <v>141</v>
      </c>
    </row>
    <row r="192" spans="1:19" x14ac:dyDescent="0.3">
      <c r="A192" s="2" t="s">
        <v>94</v>
      </c>
      <c r="B192" s="17">
        <v>1202042</v>
      </c>
      <c r="C192" s="9"/>
      <c r="D192" s="12"/>
      <c r="E192" s="12"/>
      <c r="F192" s="12"/>
      <c r="G192" s="12"/>
      <c r="H192" s="12"/>
      <c r="I192" s="12"/>
      <c r="J192" s="71"/>
      <c r="K192" s="71"/>
      <c r="L192" s="71"/>
      <c r="M192" s="71"/>
      <c r="N192" s="71"/>
      <c r="O192" s="71"/>
      <c r="P192" s="71"/>
      <c r="Q192" s="73"/>
    </row>
    <row r="193" spans="1:19" x14ac:dyDescent="0.3">
      <c r="A193" s="2" t="s">
        <v>25</v>
      </c>
      <c r="B193" s="9" t="s">
        <v>149</v>
      </c>
      <c r="C193" s="9"/>
      <c r="D193" s="12"/>
      <c r="E193" s="12"/>
      <c r="F193" s="12"/>
      <c r="G193" s="12"/>
      <c r="H193" s="12"/>
      <c r="I193" s="12"/>
      <c r="J193" s="71"/>
      <c r="K193" s="71"/>
      <c r="L193" s="71"/>
      <c r="M193" s="71"/>
      <c r="N193" s="71"/>
      <c r="O193" s="71"/>
      <c r="P193" s="71"/>
      <c r="Q193" s="73"/>
      <c r="S193" s="18" t="s">
        <v>141</v>
      </c>
    </row>
    <row r="194" spans="1:19" x14ac:dyDescent="0.3">
      <c r="A194" s="2" t="s">
        <v>30</v>
      </c>
      <c r="B194" s="9" t="s">
        <v>150</v>
      </c>
      <c r="C194" s="9"/>
      <c r="D194" s="12"/>
      <c r="E194" s="12"/>
      <c r="F194" s="12"/>
      <c r="G194" s="12"/>
      <c r="H194" s="12"/>
      <c r="I194" s="12"/>
      <c r="J194" s="71"/>
      <c r="K194" s="71"/>
      <c r="L194" s="71"/>
      <c r="M194" s="71"/>
      <c r="N194" s="71"/>
      <c r="O194" s="71"/>
      <c r="P194" s="71"/>
      <c r="Q194" s="73"/>
      <c r="S194" s="18" t="s">
        <v>141</v>
      </c>
    </row>
    <row r="195" spans="1:19" x14ac:dyDescent="0.3">
      <c r="A195" s="2" t="s">
        <v>27</v>
      </c>
      <c r="B195" s="9" t="s">
        <v>151</v>
      </c>
      <c r="C195" s="9"/>
      <c r="D195" s="12"/>
      <c r="E195" s="12"/>
      <c r="F195" s="12"/>
      <c r="G195" s="12"/>
      <c r="H195" s="12"/>
      <c r="I195" s="12"/>
      <c r="J195" s="71"/>
      <c r="K195" s="71"/>
      <c r="L195" s="71"/>
      <c r="M195" s="71"/>
      <c r="N195" s="71"/>
      <c r="O195" s="71"/>
      <c r="P195" s="71"/>
      <c r="Q195" s="73"/>
      <c r="S195" s="18" t="s">
        <v>141</v>
      </c>
    </row>
    <row r="196" spans="1:19" x14ac:dyDescent="0.3">
      <c r="A196" s="2" t="s">
        <v>28</v>
      </c>
      <c r="B196" s="9" t="s">
        <v>165</v>
      </c>
      <c r="C196" s="9"/>
      <c r="D196" s="12"/>
      <c r="E196" s="12"/>
      <c r="F196" s="12"/>
      <c r="G196" s="12"/>
      <c r="H196" s="12"/>
      <c r="I196" s="12"/>
      <c r="J196" s="71"/>
      <c r="K196" s="71"/>
      <c r="L196" s="71"/>
      <c r="M196" s="71"/>
      <c r="N196" s="71"/>
      <c r="O196" s="71"/>
      <c r="P196" s="71"/>
      <c r="Q196" s="73"/>
    </row>
    <row r="197" spans="1:19" x14ac:dyDescent="0.3">
      <c r="A197" s="2" t="s">
        <v>50</v>
      </c>
      <c r="B197" s="9" t="s">
        <v>166</v>
      </c>
      <c r="C197" s="9"/>
      <c r="D197" s="12"/>
      <c r="E197" s="12"/>
      <c r="F197" s="12"/>
      <c r="G197" s="12"/>
      <c r="H197" s="12"/>
      <c r="I197" s="12"/>
      <c r="J197" s="71"/>
      <c r="K197" s="71"/>
      <c r="L197" s="71"/>
      <c r="M197" s="71"/>
      <c r="N197" s="71"/>
      <c r="O197" s="71"/>
      <c r="P197" s="71"/>
      <c r="Q197" s="73"/>
    </row>
    <row r="198" spans="1:19" x14ac:dyDescent="0.3">
      <c r="A198" s="32" t="s">
        <v>33</v>
      </c>
      <c r="B198" s="33" t="s">
        <v>167</v>
      </c>
      <c r="C198" s="9"/>
      <c r="D198" s="12"/>
      <c r="E198" s="12"/>
      <c r="F198" s="12"/>
      <c r="G198" s="12"/>
      <c r="H198" s="12"/>
      <c r="I198" s="12"/>
      <c r="J198" s="71"/>
      <c r="K198" s="71"/>
      <c r="L198" s="71"/>
      <c r="M198" s="71"/>
      <c r="N198" s="71"/>
      <c r="O198" s="71"/>
      <c r="P198" s="71"/>
      <c r="Q198" s="73"/>
      <c r="S198" s="18" t="s">
        <v>141</v>
      </c>
    </row>
    <row r="199" spans="1:19" x14ac:dyDescent="0.3">
      <c r="A199" s="32" t="s">
        <v>34</v>
      </c>
      <c r="B199" s="33" t="s">
        <v>168</v>
      </c>
      <c r="C199" s="9"/>
      <c r="D199" s="12"/>
      <c r="E199" s="12"/>
      <c r="F199" s="12"/>
      <c r="G199" s="12"/>
      <c r="H199" s="12"/>
      <c r="I199" s="12"/>
      <c r="J199" s="71"/>
      <c r="K199" s="71"/>
      <c r="L199" s="71"/>
      <c r="M199" s="71"/>
      <c r="N199" s="71"/>
      <c r="O199" s="71"/>
      <c r="P199" s="71"/>
      <c r="Q199" s="73"/>
    </row>
    <row r="200" spans="1:19" x14ac:dyDescent="0.3">
      <c r="A200" s="32" t="s">
        <v>37</v>
      </c>
      <c r="B200" s="33" t="s">
        <v>153</v>
      </c>
      <c r="C200" s="9"/>
      <c r="D200" s="12"/>
      <c r="E200" s="12"/>
      <c r="F200" s="12"/>
      <c r="G200" s="12"/>
      <c r="H200" s="12"/>
      <c r="I200" s="12"/>
      <c r="J200" s="71"/>
      <c r="K200" s="71"/>
      <c r="L200" s="71"/>
      <c r="M200" s="71"/>
      <c r="N200" s="71"/>
      <c r="O200" s="71"/>
      <c r="P200" s="71"/>
      <c r="Q200" s="73"/>
    </row>
    <row r="201" spans="1:19" x14ac:dyDescent="0.3">
      <c r="A201" s="32" t="s">
        <v>43</v>
      </c>
      <c r="B201" s="33" t="s">
        <v>155</v>
      </c>
      <c r="C201" s="9"/>
      <c r="D201" s="12"/>
      <c r="E201" s="12"/>
      <c r="F201" s="12"/>
      <c r="G201" s="12"/>
      <c r="H201" s="12"/>
      <c r="I201" s="12"/>
      <c r="J201" s="71"/>
      <c r="K201" s="71"/>
      <c r="L201" s="71"/>
      <c r="M201" s="71"/>
      <c r="N201" s="71"/>
      <c r="O201" s="71"/>
      <c r="P201" s="71"/>
      <c r="Q201" s="73"/>
    </row>
    <row r="202" spans="1:19" x14ac:dyDescent="0.3">
      <c r="A202" s="32"/>
      <c r="B202" s="33"/>
      <c r="C202" s="9"/>
      <c r="D202" s="12"/>
      <c r="E202" s="12"/>
      <c r="F202" s="12"/>
      <c r="G202" s="12"/>
      <c r="H202" s="12"/>
      <c r="I202" s="12"/>
      <c r="J202" s="11"/>
      <c r="K202" s="11"/>
      <c r="L202" s="11"/>
      <c r="M202" s="11"/>
      <c r="N202" s="11"/>
      <c r="O202" s="11"/>
      <c r="P202" s="11"/>
    </row>
    <row r="203" spans="1:19" x14ac:dyDescent="0.3">
      <c r="A203" s="32"/>
      <c r="B203" s="33"/>
      <c r="C203" s="9"/>
      <c r="D203" s="12"/>
      <c r="E203" s="12"/>
      <c r="F203" s="12"/>
      <c r="G203" s="12"/>
      <c r="H203" s="12"/>
      <c r="I203" s="12"/>
      <c r="J203" s="11"/>
      <c r="K203" s="11"/>
      <c r="L203" s="11"/>
      <c r="M203" s="11"/>
      <c r="N203" s="11"/>
      <c r="O203" s="11"/>
      <c r="P203" s="11"/>
    </row>
    <row r="204" spans="1:19" x14ac:dyDescent="0.3">
      <c r="A204" s="32"/>
      <c r="B204" s="33"/>
      <c r="C204" s="9"/>
      <c r="D204" s="12"/>
      <c r="E204" s="12"/>
      <c r="F204" s="12"/>
      <c r="G204" s="12"/>
      <c r="H204" s="12"/>
      <c r="I204" s="12"/>
      <c r="J204" s="11"/>
      <c r="K204" s="11"/>
      <c r="L204" s="11"/>
      <c r="M204" s="11"/>
      <c r="N204" s="11"/>
      <c r="O204" s="11"/>
      <c r="P204" s="11"/>
    </row>
    <row r="205" spans="1:19" x14ac:dyDescent="0.3">
      <c r="A205" s="13"/>
      <c r="B205" s="13"/>
      <c r="D205" s="13"/>
      <c r="E205" s="13"/>
      <c r="F205" s="13"/>
      <c r="G205" s="13"/>
      <c r="H205" s="13"/>
      <c r="I205" s="13"/>
    </row>
    <row r="206" spans="1:19" x14ac:dyDescent="0.3">
      <c r="A206" s="10" t="s">
        <v>111</v>
      </c>
      <c r="D206" s="13"/>
      <c r="E206" s="13"/>
      <c r="F206" s="13"/>
      <c r="G206" s="13"/>
      <c r="H206" s="13"/>
      <c r="I206" s="13"/>
    </row>
    <row r="207" spans="1:19" x14ac:dyDescent="0.3">
      <c r="A207" s="2" t="s">
        <v>17</v>
      </c>
      <c r="B207" s="9" t="s">
        <v>163</v>
      </c>
      <c r="C207" s="9"/>
      <c r="D207" s="14"/>
      <c r="E207" s="14"/>
      <c r="F207" s="14"/>
      <c r="G207" s="14"/>
      <c r="H207" s="14"/>
      <c r="I207" s="14"/>
      <c r="J207" s="70"/>
      <c r="K207" s="70"/>
      <c r="L207" s="70"/>
      <c r="M207" s="70"/>
      <c r="N207" s="70"/>
      <c r="O207" s="70"/>
      <c r="P207" s="70"/>
      <c r="Q207" s="70"/>
      <c r="R207" s="4"/>
    </row>
    <row r="208" spans="1:19" x14ac:dyDescent="0.3">
      <c r="A208" s="2" t="s">
        <v>18</v>
      </c>
      <c r="B208" s="9" t="s">
        <v>164</v>
      </c>
      <c r="C208" s="9"/>
      <c r="D208" s="14"/>
      <c r="E208" s="14"/>
      <c r="F208" s="14"/>
      <c r="G208" s="14"/>
      <c r="H208" s="14"/>
      <c r="I208" s="14"/>
      <c r="J208" s="70"/>
      <c r="K208" s="70"/>
      <c r="L208" s="70"/>
      <c r="M208" s="70"/>
      <c r="N208" s="70"/>
      <c r="O208" s="70"/>
      <c r="P208" s="70"/>
      <c r="Q208" s="70"/>
      <c r="R208" s="4"/>
    </row>
    <row r="209" spans="1:19" x14ac:dyDescent="0.3">
      <c r="A209" s="2" t="s">
        <v>23</v>
      </c>
      <c r="B209" s="9" t="s">
        <v>147</v>
      </c>
      <c r="C209" s="9"/>
      <c r="D209" s="14"/>
      <c r="E209" s="14"/>
      <c r="F209" s="14"/>
      <c r="G209" s="14"/>
      <c r="H209" s="14"/>
      <c r="I209" s="14"/>
      <c r="J209" s="70"/>
      <c r="K209" s="70"/>
      <c r="L209" s="70"/>
      <c r="M209" s="70"/>
      <c r="N209" s="70"/>
      <c r="O209" s="70"/>
      <c r="P209" s="70"/>
      <c r="Q209" s="70"/>
      <c r="R209" s="4"/>
    </row>
    <row r="210" spans="1:19" x14ac:dyDescent="0.3">
      <c r="A210" s="2" t="s">
        <v>94</v>
      </c>
      <c r="B210" s="17">
        <v>1202042</v>
      </c>
      <c r="C210" s="9"/>
      <c r="D210" s="14"/>
      <c r="E210" s="14"/>
      <c r="F210" s="14"/>
      <c r="G210" s="14"/>
      <c r="H210" s="14"/>
      <c r="I210" s="14"/>
      <c r="J210" s="70"/>
      <c r="K210" s="70"/>
      <c r="L210" s="70"/>
      <c r="M210" s="70"/>
      <c r="N210" s="70"/>
      <c r="O210" s="70"/>
      <c r="P210" s="70"/>
      <c r="Q210" s="70"/>
      <c r="R210" s="4"/>
    </row>
    <row r="211" spans="1:19" x14ac:dyDescent="0.3">
      <c r="A211" s="2" t="s">
        <v>25</v>
      </c>
      <c r="B211" s="9" t="s">
        <v>149</v>
      </c>
      <c r="C211" s="9"/>
      <c r="D211" s="14"/>
      <c r="E211" s="14"/>
      <c r="F211" s="14"/>
      <c r="G211" s="14"/>
      <c r="H211" s="14"/>
      <c r="I211" s="14"/>
      <c r="J211" s="70"/>
      <c r="K211" s="70"/>
      <c r="L211" s="70"/>
      <c r="M211" s="70"/>
      <c r="N211" s="70"/>
      <c r="O211" s="70"/>
      <c r="P211" s="70"/>
      <c r="Q211" s="70"/>
      <c r="R211" s="4"/>
    </row>
    <row r="212" spans="1:19" x14ac:dyDescent="0.3">
      <c r="A212" s="2" t="s">
        <v>30</v>
      </c>
      <c r="B212" s="9" t="s">
        <v>150</v>
      </c>
      <c r="C212" s="9"/>
      <c r="D212" s="14"/>
      <c r="E212" s="14"/>
      <c r="F212" s="14"/>
      <c r="G212" s="14"/>
      <c r="H212" s="14"/>
      <c r="I212" s="14"/>
      <c r="J212" s="70"/>
      <c r="K212" s="70"/>
      <c r="L212" s="70"/>
      <c r="M212" s="70"/>
      <c r="N212" s="70"/>
      <c r="O212" s="70"/>
      <c r="P212" s="70"/>
      <c r="Q212" s="70"/>
      <c r="R212" s="4"/>
    </row>
    <row r="213" spans="1:19" x14ac:dyDescent="0.3">
      <c r="A213" s="2" t="s">
        <v>27</v>
      </c>
      <c r="B213" s="9" t="s">
        <v>151</v>
      </c>
      <c r="C213" s="9"/>
      <c r="D213" s="14"/>
      <c r="E213" s="14"/>
      <c r="F213" s="14"/>
      <c r="G213" s="14"/>
      <c r="H213" s="14"/>
      <c r="I213" s="14"/>
      <c r="J213" s="70"/>
      <c r="K213" s="70"/>
      <c r="L213" s="70"/>
      <c r="M213" s="70"/>
      <c r="N213" s="70"/>
      <c r="O213" s="70"/>
      <c r="P213" s="70"/>
      <c r="Q213" s="70"/>
      <c r="R213" s="4"/>
    </row>
    <row r="214" spans="1:19" x14ac:dyDescent="0.3">
      <c r="A214" s="2" t="s">
        <v>28</v>
      </c>
      <c r="B214" s="9" t="s">
        <v>165</v>
      </c>
      <c r="C214" s="9"/>
      <c r="D214" s="14"/>
      <c r="E214" s="14"/>
      <c r="F214" s="14"/>
      <c r="G214" s="14"/>
      <c r="H214" s="14"/>
      <c r="I214" s="14"/>
      <c r="J214" s="70"/>
      <c r="K214" s="70"/>
      <c r="L214" s="70"/>
      <c r="M214" s="70"/>
      <c r="N214" s="70"/>
      <c r="O214" s="70"/>
      <c r="P214" s="70"/>
      <c r="Q214" s="70"/>
      <c r="R214" s="4"/>
    </row>
    <row r="215" spans="1:19" x14ac:dyDescent="0.3">
      <c r="A215" s="2" t="s">
        <v>50</v>
      </c>
      <c r="B215" s="9" t="s">
        <v>166</v>
      </c>
      <c r="C215" s="9"/>
      <c r="D215" s="14"/>
      <c r="E215" s="14"/>
      <c r="F215" s="14"/>
      <c r="G215" s="14"/>
      <c r="H215" s="14"/>
      <c r="I215" s="14"/>
      <c r="J215" s="70"/>
      <c r="K215" s="70"/>
      <c r="L215" s="70"/>
      <c r="M215" s="70"/>
      <c r="N215" s="70"/>
      <c r="O215" s="70"/>
      <c r="P215" s="70"/>
      <c r="Q215" s="70"/>
      <c r="R215" s="4"/>
    </row>
    <row r="216" spans="1:19" x14ac:dyDescent="0.3">
      <c r="A216" s="2" t="s">
        <v>33</v>
      </c>
      <c r="B216" s="9" t="s">
        <v>167</v>
      </c>
      <c r="C216" s="9"/>
      <c r="D216" s="14"/>
      <c r="E216" s="14"/>
      <c r="F216" s="14"/>
      <c r="G216" s="14"/>
      <c r="H216" s="14"/>
      <c r="I216" s="14"/>
      <c r="J216" s="70"/>
      <c r="K216" s="70"/>
      <c r="L216" s="70"/>
      <c r="M216" s="70"/>
      <c r="N216" s="70"/>
      <c r="O216" s="70"/>
      <c r="P216" s="70"/>
      <c r="Q216" s="70"/>
      <c r="R216" s="4"/>
    </row>
    <row r="217" spans="1:19" x14ac:dyDescent="0.3">
      <c r="A217" s="32" t="s">
        <v>34</v>
      </c>
      <c r="B217" s="33" t="s">
        <v>168</v>
      </c>
      <c r="C217" s="33"/>
      <c r="D217" s="14"/>
      <c r="E217" s="14"/>
      <c r="F217" s="14"/>
      <c r="G217" s="14"/>
      <c r="H217" s="14"/>
      <c r="I217" s="14"/>
      <c r="J217" s="70"/>
      <c r="K217" s="70"/>
      <c r="L217" s="70"/>
      <c r="M217" s="70"/>
      <c r="N217" s="70"/>
      <c r="O217" s="70"/>
      <c r="P217" s="70"/>
      <c r="Q217" s="70"/>
      <c r="R217" s="4"/>
    </row>
    <row r="218" spans="1:19" x14ac:dyDescent="0.3">
      <c r="A218" s="32" t="s">
        <v>37</v>
      </c>
      <c r="B218" s="33" t="s">
        <v>153</v>
      </c>
      <c r="C218" s="33"/>
      <c r="D218" s="14"/>
      <c r="E218" s="14"/>
      <c r="F218" s="14"/>
      <c r="G218" s="14"/>
      <c r="H218" s="14"/>
      <c r="I218" s="14"/>
      <c r="J218" s="70"/>
      <c r="K218" s="70"/>
      <c r="L218" s="70"/>
      <c r="M218" s="70"/>
      <c r="N218" s="70"/>
      <c r="O218" s="70"/>
      <c r="P218" s="70"/>
      <c r="Q218" s="70"/>
      <c r="R218" s="4"/>
    </row>
    <row r="219" spans="1:19" x14ac:dyDescent="0.3">
      <c r="A219" s="32" t="s">
        <v>43</v>
      </c>
      <c r="B219" s="33" t="s">
        <v>155</v>
      </c>
      <c r="C219" s="33"/>
      <c r="D219" s="14"/>
      <c r="E219" s="14"/>
      <c r="F219" s="14"/>
      <c r="G219" s="14"/>
      <c r="H219" s="14"/>
      <c r="I219" s="14"/>
      <c r="J219" s="70"/>
      <c r="K219" s="70"/>
      <c r="L219" s="70"/>
      <c r="M219" s="70"/>
      <c r="N219" s="70"/>
      <c r="O219" s="70"/>
      <c r="P219" s="70"/>
      <c r="Q219" s="70"/>
      <c r="R219" s="4"/>
    </row>
    <row r="220" spans="1:19" x14ac:dyDescent="0.3">
      <c r="A220" s="32"/>
      <c r="B220" s="33"/>
      <c r="C220" s="33"/>
      <c r="D220" s="14"/>
      <c r="E220" s="14"/>
      <c r="F220" s="14"/>
      <c r="G220" s="14"/>
      <c r="H220" s="14"/>
      <c r="I220" s="14"/>
      <c r="J220" s="4"/>
      <c r="K220" s="4"/>
      <c r="L220" s="4"/>
      <c r="M220" s="4"/>
      <c r="N220" s="4"/>
      <c r="O220" s="4"/>
      <c r="P220" s="4"/>
      <c r="Q220" s="4"/>
      <c r="R220" s="4"/>
    </row>
    <row r="221" spans="1:19" x14ac:dyDescent="0.3">
      <c r="A221" s="32"/>
      <c r="B221" s="33"/>
      <c r="C221" s="58"/>
      <c r="D221" s="36"/>
      <c r="E221" s="36"/>
      <c r="F221" s="36"/>
      <c r="G221" s="36"/>
      <c r="H221" s="36"/>
      <c r="I221" s="36"/>
      <c r="J221" s="4"/>
      <c r="K221" s="4"/>
      <c r="L221" s="4"/>
      <c r="M221" s="4"/>
      <c r="N221" s="4"/>
      <c r="O221" s="4"/>
      <c r="P221" s="4"/>
      <c r="Q221" s="4"/>
      <c r="R221" s="4"/>
    </row>
    <row r="222" spans="1:19" x14ac:dyDescent="0.3">
      <c r="A222" s="32"/>
      <c r="B222" s="33"/>
      <c r="C222" s="58"/>
      <c r="D222" s="36"/>
      <c r="E222" s="36"/>
      <c r="F222" s="36"/>
      <c r="G222" s="36"/>
      <c r="H222" s="36"/>
      <c r="I222" s="36"/>
      <c r="J222" s="14"/>
      <c r="K222" s="14"/>
      <c r="L222" s="14"/>
      <c r="M222" s="14"/>
      <c r="N222" s="14"/>
      <c r="O222" s="14"/>
      <c r="P222" s="14"/>
      <c r="Q222" s="14"/>
      <c r="R222" s="14"/>
      <c r="S222" s="13"/>
    </row>
    <row r="223" spans="1:19" x14ac:dyDescent="0.3">
      <c r="A223" s="13"/>
      <c r="B223" s="13"/>
      <c r="C223" s="24"/>
      <c r="D223" s="24"/>
      <c r="E223" s="24"/>
      <c r="F223" s="24"/>
      <c r="G223" s="24"/>
      <c r="H223" s="24"/>
      <c r="I223" s="24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s="5" customFormat="1" x14ac:dyDescent="0.3">
      <c r="A224" s="56" t="s">
        <v>116</v>
      </c>
      <c r="B224" s="28"/>
      <c r="C224" s="21"/>
      <c r="D224" s="37"/>
      <c r="E224" s="37"/>
      <c r="F224" s="37"/>
      <c r="G224" s="37"/>
      <c r="H224" s="37"/>
      <c r="I224" s="37"/>
      <c r="J224" s="35">
        <v>43534.409242781388</v>
      </c>
      <c r="K224" s="35">
        <v>43265.63384384977</v>
      </c>
      <c r="L224" s="35">
        <v>34773.55807089484</v>
      </c>
      <c r="M224" s="35">
        <v>33007.170246065987</v>
      </c>
      <c r="N224" s="35">
        <v>25595.049427184429</v>
      </c>
      <c r="O224" s="35">
        <v>26588.617334522754</v>
      </c>
      <c r="P224" s="35"/>
      <c r="Q224" s="35">
        <v>206764.43816529919</v>
      </c>
      <c r="R224" s="37"/>
      <c r="S224" s="28" t="s">
        <v>142</v>
      </c>
    </row>
    <row r="225" spans="1:19" x14ac:dyDescent="0.3">
      <c r="A225" s="13"/>
      <c r="B225" s="13"/>
      <c r="C225" s="24"/>
      <c r="D225" s="24"/>
      <c r="E225" s="24"/>
      <c r="F225" s="24"/>
      <c r="G225" s="24"/>
      <c r="H225" s="24"/>
      <c r="I225" s="24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x14ac:dyDescent="0.3">
      <c r="A226" s="13"/>
      <c r="B226" s="13"/>
      <c r="C226" s="24"/>
      <c r="D226" s="55"/>
      <c r="E226" s="55"/>
      <c r="F226" s="55"/>
      <c r="G226" s="55"/>
      <c r="H226" s="55"/>
      <c r="I226" s="55"/>
      <c r="J226" s="57"/>
      <c r="K226" s="1"/>
      <c r="L226" s="1"/>
      <c r="M226" s="1"/>
      <c r="N226" s="1"/>
      <c r="O226" s="1"/>
      <c r="P226" s="55"/>
      <c r="Q226" s="14"/>
      <c r="R226" s="14"/>
      <c r="S226" s="13"/>
    </row>
    <row r="227" spans="1:19" x14ac:dyDescent="0.3">
      <c r="C227" s="20"/>
      <c r="D227" s="55"/>
      <c r="E227" s="55"/>
      <c r="F227" s="55"/>
      <c r="G227" s="55"/>
      <c r="H227" s="55"/>
      <c r="I227" s="55"/>
      <c r="J227" s="57"/>
      <c r="K227" s="1"/>
      <c r="L227" s="1"/>
      <c r="M227" s="1"/>
      <c r="N227" s="1"/>
      <c r="O227" s="1"/>
      <c r="P227" s="55"/>
      <c r="Q227" s="4"/>
      <c r="R227" s="4"/>
    </row>
    <row r="228" spans="1:19" x14ac:dyDescent="0.3">
      <c r="C228" s="20"/>
      <c r="D228" s="24"/>
      <c r="E228" s="24"/>
      <c r="F228" s="24"/>
      <c r="G228" s="24"/>
      <c r="H228" s="24"/>
      <c r="I228" s="24"/>
    </row>
    <row r="229" spans="1:19" x14ac:dyDescent="0.3">
      <c r="D229" s="12"/>
      <c r="E229" s="12"/>
      <c r="F229" s="12"/>
      <c r="G229" s="12"/>
      <c r="H229" s="12"/>
      <c r="I229" s="12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9" x14ac:dyDescent="0.3">
      <c r="D230" s="12"/>
      <c r="E230" s="12"/>
      <c r="F230" s="12"/>
      <c r="G230" s="12"/>
      <c r="H230" s="12"/>
      <c r="I230" s="12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9" x14ac:dyDescent="0.3">
      <c r="D231" s="12"/>
      <c r="E231" s="12"/>
      <c r="F231" s="12"/>
      <c r="G231" s="12"/>
      <c r="H231" s="12"/>
      <c r="I231" s="12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9" x14ac:dyDescent="0.3">
      <c r="D232" s="13"/>
      <c r="E232" s="13"/>
      <c r="F232" s="13"/>
      <c r="G232" s="13"/>
      <c r="H232" s="13"/>
      <c r="I232" s="13"/>
    </row>
  </sheetData>
  <printOptions horizontalCentered="1"/>
  <pageMargins left="0.25" right="0.25" top="0.5" bottom="0.5" header="0.3" footer="0.3"/>
  <pageSetup scale="41" fitToHeight="5" orientation="landscape" blackAndWhite="1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/>
  </sheetViews>
  <sheetFormatPr defaultRowHeight="14.4" x14ac:dyDescent="0.3"/>
  <cols>
    <col min="1" max="1" width="34.44140625" bestFit="1" customWidth="1"/>
    <col min="2" max="2" width="20.44140625" bestFit="1" customWidth="1"/>
    <col min="3" max="8" width="9.88671875" bestFit="1" customWidth="1"/>
  </cols>
  <sheetData>
    <row r="1" spans="1:8" x14ac:dyDescent="0.3">
      <c r="A1" s="62"/>
      <c r="B1" s="62"/>
      <c r="C1" s="62"/>
      <c r="D1" s="62"/>
      <c r="E1" s="62"/>
      <c r="F1" s="62"/>
      <c r="G1" s="62"/>
      <c r="H1" s="62"/>
    </row>
    <row r="2" spans="1:8" x14ac:dyDescent="0.3">
      <c r="A2" s="62"/>
      <c r="B2" s="62"/>
      <c r="C2" s="63" t="s">
        <v>96</v>
      </c>
      <c r="D2" s="63" t="s">
        <v>96</v>
      </c>
      <c r="E2" s="63" t="s">
        <v>96</v>
      </c>
      <c r="F2" s="63" t="s">
        <v>96</v>
      </c>
      <c r="G2" s="63" t="s">
        <v>96</v>
      </c>
      <c r="H2" s="63" t="s">
        <v>96</v>
      </c>
    </row>
    <row r="3" spans="1:8" x14ac:dyDescent="0.3">
      <c r="A3" s="62"/>
      <c r="B3" s="62"/>
      <c r="C3" s="64" t="s">
        <v>6</v>
      </c>
      <c r="D3" s="64" t="s">
        <v>7</v>
      </c>
      <c r="E3" s="64" t="s">
        <v>8</v>
      </c>
      <c r="F3" s="64" t="s">
        <v>9</v>
      </c>
      <c r="G3" s="64" t="s">
        <v>10</v>
      </c>
      <c r="H3" s="64" t="s">
        <v>11</v>
      </c>
    </row>
    <row r="4" spans="1:8" x14ac:dyDescent="0.3">
      <c r="A4" s="65" t="s">
        <v>13</v>
      </c>
      <c r="B4" s="62" t="s">
        <v>12</v>
      </c>
      <c r="C4" s="66">
        <f>+'[1]Link Out'!R54</f>
        <v>1395519</v>
      </c>
      <c r="D4" s="66">
        <f>+'[1]Link Out'!S54</f>
        <v>1432873</v>
      </c>
      <c r="E4" s="66">
        <f>+'[1]Link Out'!T54</f>
        <v>1377987</v>
      </c>
      <c r="F4" s="66">
        <f>+'[1]Link Out'!U54</f>
        <v>1277871</v>
      </c>
      <c r="G4" s="66">
        <f>+'[1]Link Out'!V54</f>
        <v>1117530</v>
      </c>
      <c r="H4" s="66">
        <f>+'[1]Link Out'!W54</f>
        <v>1114710</v>
      </c>
    </row>
    <row r="5" spans="1:8" x14ac:dyDescent="0.3">
      <c r="A5" s="65"/>
      <c r="B5" s="62"/>
      <c r="C5" s="66"/>
      <c r="D5" s="66"/>
      <c r="E5" s="66"/>
      <c r="F5" s="66"/>
      <c r="G5" s="66"/>
      <c r="H5" s="66"/>
    </row>
    <row r="6" spans="1:8" x14ac:dyDescent="0.3">
      <c r="A6" s="59"/>
      <c r="B6" s="60"/>
      <c r="C6" s="61"/>
      <c r="D6" s="61"/>
      <c r="E6" s="61"/>
      <c r="F6" s="61"/>
      <c r="G6" s="61"/>
      <c r="H6" s="61"/>
    </row>
    <row r="7" spans="1:8" x14ac:dyDescent="0.3">
      <c r="A7" s="54"/>
      <c r="B7" s="16"/>
      <c r="C7" s="39"/>
      <c r="D7" s="39"/>
      <c r="E7" s="39"/>
      <c r="F7" s="39"/>
      <c r="G7" s="39"/>
      <c r="H7" s="39"/>
    </row>
    <row r="8" spans="1:8" x14ac:dyDescent="0.3">
      <c r="A8" s="54"/>
      <c r="B8" s="16"/>
      <c r="C8" s="39"/>
      <c r="D8" s="39"/>
      <c r="E8" s="39"/>
      <c r="F8" s="39"/>
      <c r="G8" s="39"/>
      <c r="H8" s="39"/>
    </row>
    <row r="12" spans="1:8" x14ac:dyDescent="0.3">
      <c r="B12" s="19"/>
    </row>
  </sheetData>
  <printOptions horizontalCentered="1"/>
  <pageMargins left="0.25" right="0.25" top="0.5" bottom="0.5" header="0.3" footer="0.3"/>
  <pageSetup fitToHeight="2" orientation="landscape" blackAndWhite="1" verticalDpi="0" r:id="rId1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pane ySplit="2" topLeftCell="A3" activePane="bottomLeft" state="frozen"/>
      <selection pane="bottomLeft" activeCell="B1" sqref="B1"/>
    </sheetView>
  </sheetViews>
  <sheetFormatPr defaultColWidth="5.44140625" defaultRowHeight="14.4" x14ac:dyDescent="0.3"/>
  <cols>
    <col min="1" max="1" width="5.5546875" style="30" bestFit="1" customWidth="1"/>
    <col min="2" max="2" width="31.109375" style="30" bestFit="1" customWidth="1"/>
    <col min="3" max="3" width="9.44140625" style="30" bestFit="1" customWidth="1"/>
    <col min="4" max="4" width="17.44140625" style="30" bestFit="1" customWidth="1"/>
    <col min="5" max="5" width="8.5546875" style="53" bestFit="1" customWidth="1"/>
    <col min="6" max="6" width="45.44140625" style="30" bestFit="1" customWidth="1"/>
    <col min="7" max="7" width="8.33203125" style="30" bestFit="1" customWidth="1"/>
    <col min="8" max="16384" width="5.44140625" style="30"/>
  </cols>
  <sheetData>
    <row r="1" spans="1:7" x14ac:dyDescent="0.3">
      <c r="A1" s="21"/>
      <c r="B1" s="69" t="s">
        <v>169</v>
      </c>
      <c r="G1" s="69" t="s">
        <v>169</v>
      </c>
    </row>
    <row r="2" spans="1:7" ht="28.8" x14ac:dyDescent="0.3">
      <c r="A2" s="30" t="s">
        <v>53</v>
      </c>
      <c r="B2" s="30" t="s">
        <v>140</v>
      </c>
      <c r="C2" s="30" t="s">
        <v>139</v>
      </c>
      <c r="D2" s="30" t="s">
        <v>138</v>
      </c>
      <c r="E2" s="51" t="s">
        <v>137</v>
      </c>
      <c r="F2" s="30" t="s">
        <v>14</v>
      </c>
      <c r="G2" s="53">
        <v>2019</v>
      </c>
    </row>
    <row r="3" spans="1:7" x14ac:dyDescent="0.3">
      <c r="A3" s="30" t="s">
        <v>54</v>
      </c>
      <c r="B3" s="68"/>
      <c r="C3" s="30" t="s">
        <v>15</v>
      </c>
      <c r="D3" s="30" t="s">
        <v>55</v>
      </c>
      <c r="E3" s="53">
        <v>1200557</v>
      </c>
      <c r="F3" s="30" t="s">
        <v>16</v>
      </c>
      <c r="G3" s="67"/>
    </row>
    <row r="4" spans="1:7" x14ac:dyDescent="0.3">
      <c r="A4" s="30" t="s">
        <v>54</v>
      </c>
      <c r="B4" s="68"/>
      <c r="C4" s="30" t="s">
        <v>15</v>
      </c>
      <c r="D4" s="30" t="s">
        <v>55</v>
      </c>
      <c r="E4" s="53">
        <v>1200566</v>
      </c>
      <c r="F4" s="30" t="s">
        <v>17</v>
      </c>
      <c r="G4" s="67"/>
    </row>
    <row r="5" spans="1:7" x14ac:dyDescent="0.3">
      <c r="A5" s="30" t="s">
        <v>54</v>
      </c>
      <c r="B5" s="68"/>
      <c r="C5" s="30" t="s">
        <v>15</v>
      </c>
      <c r="D5" s="30" t="s">
        <v>55</v>
      </c>
      <c r="E5" s="53">
        <v>1200588</v>
      </c>
      <c r="F5" s="30" t="s">
        <v>19</v>
      </c>
      <c r="G5" s="67"/>
    </row>
    <row r="6" spans="1:7" x14ac:dyDescent="0.3">
      <c r="A6" s="30" t="s">
        <v>54</v>
      </c>
      <c r="B6" s="68"/>
      <c r="C6" s="30" t="s">
        <v>15</v>
      </c>
      <c r="D6" s="30" t="s">
        <v>55</v>
      </c>
      <c r="E6" s="53">
        <v>1200596</v>
      </c>
      <c r="F6" s="30" t="s">
        <v>20</v>
      </c>
      <c r="G6" s="67"/>
    </row>
    <row r="7" spans="1:7" x14ac:dyDescent="0.3">
      <c r="A7" s="30" t="s">
        <v>54</v>
      </c>
      <c r="B7" s="68"/>
      <c r="C7" s="30" t="s">
        <v>15</v>
      </c>
      <c r="D7" s="30" t="s">
        <v>55</v>
      </c>
      <c r="E7" s="53">
        <v>1200597</v>
      </c>
      <c r="F7" s="30" t="s">
        <v>23</v>
      </c>
      <c r="G7" s="67"/>
    </row>
    <row r="8" spans="1:7" x14ac:dyDescent="0.3">
      <c r="A8" s="30" t="s">
        <v>54</v>
      </c>
      <c r="B8" s="68"/>
      <c r="C8" s="30" t="s">
        <v>15</v>
      </c>
      <c r="D8" s="30" t="s">
        <v>55</v>
      </c>
      <c r="E8" s="53">
        <v>1200612</v>
      </c>
      <c r="F8" s="30" t="s">
        <v>24</v>
      </c>
      <c r="G8" s="67"/>
    </row>
    <row r="9" spans="1:7" x14ac:dyDescent="0.3">
      <c r="A9" s="30" t="s">
        <v>54</v>
      </c>
      <c r="B9" s="68"/>
      <c r="C9" s="30" t="s">
        <v>15</v>
      </c>
      <c r="D9" s="30" t="s">
        <v>55</v>
      </c>
      <c r="E9" s="53">
        <v>1200647</v>
      </c>
      <c r="F9" s="30" t="s">
        <v>25</v>
      </c>
      <c r="G9" s="67"/>
    </row>
    <row r="10" spans="1:7" x14ac:dyDescent="0.3">
      <c r="A10" s="30" t="s">
        <v>54</v>
      </c>
      <c r="B10" s="68"/>
      <c r="C10" s="30" t="s">
        <v>15</v>
      </c>
      <c r="D10" s="30" t="s">
        <v>55</v>
      </c>
      <c r="E10" s="53">
        <v>1200648</v>
      </c>
      <c r="F10" s="30" t="s">
        <v>26</v>
      </c>
      <c r="G10" s="67"/>
    </row>
    <row r="11" spans="1:7" x14ac:dyDescent="0.3">
      <c r="A11" s="30" t="s">
        <v>54</v>
      </c>
      <c r="B11" s="68"/>
      <c r="C11" s="30" t="s">
        <v>15</v>
      </c>
      <c r="D11" s="30" t="s">
        <v>55</v>
      </c>
      <c r="E11" s="53">
        <v>1200665</v>
      </c>
      <c r="F11" s="30" t="s">
        <v>27</v>
      </c>
      <c r="G11" s="67"/>
    </row>
    <row r="12" spans="1:7" x14ac:dyDescent="0.3">
      <c r="A12" s="30" t="s">
        <v>54</v>
      </c>
      <c r="B12" s="68"/>
      <c r="C12" s="30" t="s">
        <v>15</v>
      </c>
      <c r="D12" s="30" t="s">
        <v>55</v>
      </c>
      <c r="E12" s="53">
        <v>1200702</v>
      </c>
      <c r="F12" s="30" t="s">
        <v>30</v>
      </c>
      <c r="G12" s="67"/>
    </row>
    <row r="13" spans="1:7" x14ac:dyDescent="0.3">
      <c r="A13" s="30" t="s">
        <v>54</v>
      </c>
      <c r="B13" s="68"/>
      <c r="C13" s="30" t="s">
        <v>15</v>
      </c>
      <c r="D13" s="30" t="s">
        <v>55</v>
      </c>
      <c r="E13" s="53">
        <v>1200761</v>
      </c>
      <c r="F13" s="30" t="s">
        <v>31</v>
      </c>
      <c r="G13" s="67"/>
    </row>
    <row r="14" spans="1:7" x14ac:dyDescent="0.3">
      <c r="A14" s="30" t="s">
        <v>54</v>
      </c>
      <c r="B14" s="68"/>
      <c r="C14" s="30" t="s">
        <v>15</v>
      </c>
      <c r="D14" s="30" t="s">
        <v>55</v>
      </c>
      <c r="E14" s="53">
        <v>1200815</v>
      </c>
      <c r="F14" s="30" t="s">
        <v>32</v>
      </c>
      <c r="G14" s="67"/>
    </row>
    <row r="15" spans="1:7" x14ac:dyDescent="0.3">
      <c r="A15" s="30" t="s">
        <v>54</v>
      </c>
      <c r="B15" s="68"/>
      <c r="C15" s="30" t="s">
        <v>15</v>
      </c>
      <c r="D15" s="30" t="s">
        <v>55</v>
      </c>
      <c r="E15" s="53">
        <v>1200842</v>
      </c>
      <c r="F15" s="30" t="s">
        <v>136</v>
      </c>
      <c r="G15" s="67"/>
    </row>
    <row r="16" spans="1:7" x14ac:dyDescent="0.3">
      <c r="A16" s="30" t="s">
        <v>54</v>
      </c>
      <c r="B16" s="68"/>
      <c r="C16" s="30" t="s">
        <v>15</v>
      </c>
      <c r="D16" s="30" t="s">
        <v>55</v>
      </c>
      <c r="E16" s="53">
        <v>1200855</v>
      </c>
      <c r="F16" s="30" t="s">
        <v>33</v>
      </c>
      <c r="G16" s="67"/>
    </row>
    <row r="17" spans="1:7" x14ac:dyDescent="0.3">
      <c r="A17" s="30" t="s">
        <v>54</v>
      </c>
      <c r="B17" s="68"/>
      <c r="C17" s="30" t="s">
        <v>15</v>
      </c>
      <c r="D17" s="30" t="s">
        <v>55</v>
      </c>
      <c r="E17" s="53">
        <v>1200871</v>
      </c>
      <c r="F17" s="30" t="s">
        <v>34</v>
      </c>
      <c r="G17" s="67"/>
    </row>
    <row r="18" spans="1:7" x14ac:dyDescent="0.3">
      <c r="A18" s="30" t="s">
        <v>54</v>
      </c>
      <c r="B18" s="68"/>
      <c r="C18" s="30" t="s">
        <v>15</v>
      </c>
      <c r="D18" s="30" t="s">
        <v>55</v>
      </c>
      <c r="E18" s="53">
        <v>1200879</v>
      </c>
      <c r="F18" s="30" t="s">
        <v>35</v>
      </c>
      <c r="G18" s="67"/>
    </row>
    <row r="19" spans="1:7" x14ac:dyDescent="0.3">
      <c r="A19" s="30" t="s">
        <v>54</v>
      </c>
      <c r="B19" s="68"/>
      <c r="C19" s="30" t="s">
        <v>15</v>
      </c>
      <c r="D19" s="30" t="s">
        <v>55</v>
      </c>
      <c r="E19" s="53">
        <v>1200880</v>
      </c>
      <c r="F19" s="30" t="s">
        <v>36</v>
      </c>
      <c r="G19" s="67"/>
    </row>
    <row r="20" spans="1:7" x14ac:dyDescent="0.3">
      <c r="A20" s="30" t="s">
        <v>54</v>
      </c>
      <c r="B20" s="68"/>
      <c r="C20" s="30" t="s">
        <v>15</v>
      </c>
      <c r="D20" s="30" t="s">
        <v>55</v>
      </c>
      <c r="E20" s="53">
        <v>1200900</v>
      </c>
      <c r="F20" s="30" t="s">
        <v>37</v>
      </c>
      <c r="G20" s="67"/>
    </row>
    <row r="21" spans="1:7" x14ac:dyDescent="0.3">
      <c r="A21" s="30" t="s">
        <v>54</v>
      </c>
      <c r="B21" s="68"/>
      <c r="C21" s="30" t="s">
        <v>15</v>
      </c>
      <c r="D21" s="30" t="s">
        <v>55</v>
      </c>
      <c r="E21" s="53">
        <v>1200928</v>
      </c>
      <c r="F21" s="30" t="s">
        <v>39</v>
      </c>
      <c r="G21" s="67"/>
    </row>
    <row r="22" spans="1:7" x14ac:dyDescent="0.3">
      <c r="A22" s="30" t="s">
        <v>54</v>
      </c>
      <c r="B22" s="68"/>
      <c r="C22" s="30" t="s">
        <v>15</v>
      </c>
      <c r="D22" s="30" t="s">
        <v>55</v>
      </c>
      <c r="E22" s="53">
        <v>1200931</v>
      </c>
      <c r="F22" s="30" t="s">
        <v>40</v>
      </c>
      <c r="G22" s="67"/>
    </row>
    <row r="23" spans="1:7" x14ac:dyDescent="0.3">
      <c r="A23" s="30" t="s">
        <v>54</v>
      </c>
      <c r="B23" s="68"/>
      <c r="C23" s="30" t="s">
        <v>15</v>
      </c>
      <c r="D23" s="30" t="s">
        <v>55</v>
      </c>
      <c r="E23" s="53">
        <v>1200938</v>
      </c>
      <c r="F23" s="30" t="s">
        <v>41</v>
      </c>
      <c r="G23" s="67"/>
    </row>
    <row r="24" spans="1:7" x14ac:dyDescent="0.3">
      <c r="A24" s="30" t="s">
        <v>54</v>
      </c>
      <c r="B24" s="68"/>
      <c r="C24" s="30" t="s">
        <v>15</v>
      </c>
      <c r="D24" s="30" t="s">
        <v>55</v>
      </c>
      <c r="E24" s="53">
        <v>1200952</v>
      </c>
      <c r="F24" s="30" t="s">
        <v>42</v>
      </c>
      <c r="G24" s="67"/>
    </row>
    <row r="25" spans="1:7" x14ac:dyDescent="0.3">
      <c r="A25" s="30" t="s">
        <v>54</v>
      </c>
      <c r="B25" s="68"/>
      <c r="C25" s="30" t="s">
        <v>15</v>
      </c>
      <c r="D25" s="30" t="s">
        <v>55</v>
      </c>
      <c r="E25" s="53">
        <v>1200956</v>
      </c>
      <c r="F25" s="30" t="s">
        <v>43</v>
      </c>
      <c r="G25" s="67"/>
    </row>
    <row r="26" spans="1:7" x14ac:dyDescent="0.3">
      <c r="A26" s="30" t="s">
        <v>54</v>
      </c>
      <c r="B26" s="68"/>
      <c r="C26" s="30" t="s">
        <v>15</v>
      </c>
      <c r="D26" s="30" t="s">
        <v>55</v>
      </c>
      <c r="E26" s="53">
        <v>1201118</v>
      </c>
      <c r="F26" s="30" t="s">
        <v>49</v>
      </c>
      <c r="G26" s="67"/>
    </row>
    <row r="27" spans="1:7" x14ac:dyDescent="0.3">
      <c r="A27" s="30" t="s">
        <v>54</v>
      </c>
      <c r="B27" s="68"/>
      <c r="C27" s="30" t="s">
        <v>15</v>
      </c>
      <c r="D27" s="30" t="s">
        <v>55</v>
      </c>
      <c r="E27" s="53">
        <v>1201127</v>
      </c>
      <c r="F27" s="30" t="s">
        <v>50</v>
      </c>
      <c r="G27" s="67"/>
    </row>
    <row r="28" spans="1:7" x14ac:dyDescent="0.3">
      <c r="A28" s="30" t="s">
        <v>54</v>
      </c>
      <c r="B28" s="68"/>
      <c r="C28" s="30" t="s">
        <v>15</v>
      </c>
      <c r="D28" s="30" t="s">
        <v>55</v>
      </c>
      <c r="E28" s="53">
        <v>1201451</v>
      </c>
      <c r="F28" s="30" t="s">
        <v>87</v>
      </c>
      <c r="G28" s="67"/>
    </row>
    <row r="29" spans="1:7" x14ac:dyDescent="0.3">
      <c r="A29" s="30" t="s">
        <v>54</v>
      </c>
      <c r="B29" s="68"/>
      <c r="C29" s="30" t="s">
        <v>15</v>
      </c>
      <c r="D29" s="30" t="s">
        <v>55</v>
      </c>
      <c r="E29" s="53">
        <v>1201531</v>
      </c>
      <c r="F29" s="30" t="s">
        <v>52</v>
      </c>
      <c r="G29" s="67"/>
    </row>
    <row r="30" spans="1:7" x14ac:dyDescent="0.3">
      <c r="A30" s="30" t="s">
        <v>54</v>
      </c>
      <c r="B30" s="68"/>
      <c r="C30" s="30" t="s">
        <v>15</v>
      </c>
      <c r="D30" s="30" t="s">
        <v>55</v>
      </c>
      <c r="E30" s="53">
        <v>1202042</v>
      </c>
      <c r="F30" s="30" t="s">
        <v>94</v>
      </c>
      <c r="G30" s="67"/>
    </row>
    <row r="31" spans="1:7" x14ac:dyDescent="0.3">
      <c r="A31" s="30" t="s">
        <v>54</v>
      </c>
      <c r="B31" s="68"/>
      <c r="C31" s="30" t="s">
        <v>21</v>
      </c>
      <c r="D31" s="30" t="s">
        <v>56</v>
      </c>
      <c r="E31" s="53">
        <v>1200596</v>
      </c>
      <c r="F31" s="30" t="s">
        <v>20</v>
      </c>
      <c r="G31" s="67"/>
    </row>
    <row r="32" spans="1:7" x14ac:dyDescent="0.3">
      <c r="A32" s="30" t="s">
        <v>54</v>
      </c>
      <c r="B32" s="68"/>
      <c r="C32" s="30" t="s">
        <v>21</v>
      </c>
      <c r="D32" s="30" t="s">
        <v>56</v>
      </c>
      <c r="E32" s="53">
        <v>1200701</v>
      </c>
      <c r="F32" s="30" t="s">
        <v>29</v>
      </c>
      <c r="G32" s="67"/>
    </row>
    <row r="33" spans="1:7" x14ac:dyDescent="0.3">
      <c r="A33" s="30" t="s">
        <v>54</v>
      </c>
      <c r="B33" s="68"/>
      <c r="C33" s="30" t="s">
        <v>21</v>
      </c>
      <c r="D33" s="30" t="s">
        <v>56</v>
      </c>
      <c r="E33" s="53">
        <v>1200959</v>
      </c>
      <c r="F33" s="30" t="s">
        <v>44</v>
      </c>
      <c r="G33" s="67"/>
    </row>
    <row r="34" spans="1:7" x14ac:dyDescent="0.3">
      <c r="A34" s="30" t="s">
        <v>54</v>
      </c>
      <c r="B34" s="68"/>
      <c r="C34" s="30" t="s">
        <v>21</v>
      </c>
      <c r="D34" s="30" t="s">
        <v>56</v>
      </c>
      <c r="E34" s="53">
        <v>1201085</v>
      </c>
      <c r="F34" s="30" t="s">
        <v>48</v>
      </c>
      <c r="G34" s="67"/>
    </row>
    <row r="35" spans="1:7" x14ac:dyDescent="0.3">
      <c r="A35" s="30" t="s">
        <v>54</v>
      </c>
      <c r="B35" s="68"/>
      <c r="C35" s="30" t="s">
        <v>45</v>
      </c>
      <c r="D35" s="30" t="s">
        <v>57</v>
      </c>
      <c r="E35" s="53">
        <v>1201009</v>
      </c>
      <c r="F35" s="30" t="s">
        <v>46</v>
      </c>
      <c r="G35" s="67"/>
    </row>
    <row r="36" spans="1:7" x14ac:dyDescent="0.3">
      <c r="A36" s="30" t="s">
        <v>54</v>
      </c>
      <c r="B36" s="68"/>
      <c r="C36" s="30" t="s">
        <v>45</v>
      </c>
      <c r="D36" s="30" t="s">
        <v>57</v>
      </c>
      <c r="E36" s="53">
        <v>1201021</v>
      </c>
      <c r="F36" s="30" t="s">
        <v>47</v>
      </c>
      <c r="G36" s="67"/>
    </row>
    <row r="37" spans="1:7" x14ac:dyDescent="0.3">
      <c r="A37" s="30" t="s">
        <v>54</v>
      </c>
      <c r="B37" s="68"/>
      <c r="C37" s="30" t="s">
        <v>22</v>
      </c>
      <c r="D37" s="30" t="s">
        <v>58</v>
      </c>
      <c r="E37" s="53">
        <v>1200596</v>
      </c>
      <c r="F37" s="30" t="s">
        <v>20</v>
      </c>
      <c r="G37" s="67"/>
    </row>
    <row r="38" spans="1:7" x14ac:dyDescent="0.3">
      <c r="A38" s="30" t="s">
        <v>54</v>
      </c>
      <c r="B38" s="68"/>
      <c r="C38" s="30" t="s">
        <v>22</v>
      </c>
      <c r="D38" s="30" t="s">
        <v>58</v>
      </c>
      <c r="E38" s="53">
        <v>1200959</v>
      </c>
      <c r="F38" s="30" t="s">
        <v>44</v>
      </c>
      <c r="G38" s="67"/>
    </row>
    <row r="39" spans="1:7" x14ac:dyDescent="0.3">
      <c r="A39" s="30" t="s">
        <v>54</v>
      </c>
      <c r="B39" s="68"/>
      <c r="C39" s="30" t="s">
        <v>135</v>
      </c>
      <c r="D39" s="30" t="s">
        <v>95</v>
      </c>
      <c r="E39" s="53">
        <v>1201009</v>
      </c>
      <c r="F39" s="30" t="s">
        <v>46</v>
      </c>
      <c r="G39" s="67"/>
    </row>
    <row r="40" spans="1:7" x14ac:dyDescent="0.3">
      <c r="A40" s="30" t="s">
        <v>54</v>
      </c>
      <c r="B40" s="68"/>
      <c r="C40" s="30" t="s">
        <v>135</v>
      </c>
      <c r="D40" s="30" t="s">
        <v>95</v>
      </c>
      <c r="E40" s="53">
        <v>1201021</v>
      </c>
      <c r="F40" s="30" t="s">
        <v>47</v>
      </c>
      <c r="G40" s="67"/>
    </row>
    <row r="41" spans="1:7" x14ac:dyDescent="0.3">
      <c r="E41" s="51"/>
      <c r="G41" s="52"/>
    </row>
    <row r="42" spans="1:7" x14ac:dyDescent="0.3">
      <c r="G42" s="52"/>
    </row>
    <row r="43" spans="1:7" x14ac:dyDescent="0.3">
      <c r="G43" s="52"/>
    </row>
    <row r="44" spans="1:7" x14ac:dyDescent="0.3">
      <c r="G44" s="52"/>
    </row>
  </sheetData>
  <printOptions horizontalCentered="1"/>
  <pageMargins left="0.25" right="0.25" top="0.5" bottom="0.5" header="0.3" footer="0.3"/>
  <pageSetup scale="86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Summary</vt:lpstr>
      <vt:lpstr>120250-River St Plant</vt:lpstr>
      <vt:lpstr>120251-Richmond Road Plant</vt:lpstr>
      <vt:lpstr>120252-KRSII Plant</vt:lpstr>
      <vt:lpstr>System Delivery</vt:lpstr>
      <vt:lpstr>2019 Chemical Pricing</vt:lpstr>
      <vt:lpstr>'120250-River St Plant'!Print_Area</vt:lpstr>
      <vt:lpstr>'120251-Richmond Road Plant'!Print_Area</vt:lpstr>
      <vt:lpstr>'120252-KRSII Plant'!Print_Area</vt:lpstr>
      <vt:lpstr>'2019 Chemical Pricing'!Print_Area</vt:lpstr>
      <vt:lpstr>Summary!Print_Area</vt:lpstr>
      <vt:lpstr>'System Delivery'!Print_Area</vt:lpstr>
      <vt:lpstr>'120250-River St Plant'!Print_Titles</vt:lpstr>
      <vt:lpstr>'120251-Richmond Road Plant'!Print_Titles</vt:lpstr>
      <vt:lpstr>'120252-KRSII Plant'!Print_Titles</vt:lpstr>
      <vt:lpstr>'2019 Chemical Pricing'!Print_Titles</vt:lpstr>
    </vt:vector>
  </TitlesOfParts>
  <Company>American Water Works,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schneirh</dc:creator>
  <cp:lastModifiedBy>Lori N O'Malley</cp:lastModifiedBy>
  <cp:lastPrinted>2018-12-06T17:13:09Z</cp:lastPrinted>
  <dcterms:created xsi:type="dcterms:W3CDTF">2015-03-20T21:42:45Z</dcterms:created>
  <dcterms:modified xsi:type="dcterms:W3CDTF">2019-01-22T13:37:08Z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