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435" windowHeight="5580"/>
  </bookViews>
  <sheets>
    <sheet name="Exhibit WSS-15" sheetId="7" r:id="rId1"/>
  </sheets>
  <definedNames>
    <definedName name="_xlnm.Print_Area" localSheetId="0">'Exhibit WSS-15'!$A$1:$N$25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7" l="1"/>
  <c r="B22" i="7"/>
  <c r="D21" i="7"/>
  <c r="D20" i="7"/>
  <c r="D19" i="7"/>
  <c r="D18" i="7"/>
  <c r="D17" i="7"/>
  <c r="D16" i="7"/>
  <c r="D15" i="7"/>
  <c r="D14" i="7"/>
  <c r="D13" i="7"/>
  <c r="D12" i="7"/>
  <c r="D11" i="7"/>
  <c r="D10" i="7"/>
  <c r="K22" i="7"/>
  <c r="J22" i="7"/>
  <c r="G22" i="7"/>
  <c r="F22" i="7"/>
  <c r="M21" i="7"/>
  <c r="L21" i="7"/>
  <c r="H21" i="7"/>
  <c r="M20" i="7"/>
  <c r="L20" i="7"/>
  <c r="H20" i="7"/>
  <c r="M19" i="7"/>
  <c r="L19" i="7"/>
  <c r="H19" i="7"/>
  <c r="M18" i="7"/>
  <c r="L18" i="7"/>
  <c r="H18" i="7"/>
  <c r="M17" i="7"/>
  <c r="L17" i="7"/>
  <c r="H17" i="7"/>
  <c r="M16" i="7"/>
  <c r="L16" i="7"/>
  <c r="H16" i="7"/>
  <c r="M15" i="7"/>
  <c r="L15" i="7"/>
  <c r="H15" i="7"/>
  <c r="M14" i="7"/>
  <c r="L14" i="7"/>
  <c r="H14" i="7"/>
  <c r="M13" i="7"/>
  <c r="L13" i="7"/>
  <c r="H13" i="7"/>
  <c r="M12" i="7"/>
  <c r="L12" i="7"/>
  <c r="H12" i="7"/>
  <c r="M11" i="7"/>
  <c r="L11" i="7"/>
  <c r="H11" i="7"/>
  <c r="M10" i="7"/>
  <c r="L10" i="7"/>
  <c r="H10" i="7"/>
</calcChain>
</file>

<file path=xl/sharedStrings.xml><?xml version="1.0" encoding="utf-8"?>
<sst xmlns="http://schemas.openxmlformats.org/spreadsheetml/2006/main" count="30" uniqueCount="23">
  <si>
    <t>Louisville Gas and Electric Company - Electric</t>
  </si>
  <si>
    <t>Louisville Gas and Electric Company - Gas</t>
  </si>
  <si>
    <t># Customers</t>
  </si>
  <si>
    <t xml:space="preserve">Sum of 1st LPC Amount </t>
  </si>
  <si>
    <t>Average Amount of 1st LPC per Customer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</si>
  <si>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</si>
  <si>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</si>
  <si>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</si>
  <si>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</si>
  <si>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</si>
  <si>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</si>
  <si>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</si>
  <si>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</si>
  <si>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</si>
  <si>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</si>
  <si>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</si>
  <si>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</si>
  <si>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Number of Residential Customers Assessed LPC during 2017 and Amount Assessed</t>
  </si>
  <si>
    <t>Revenue Impact of Proposed Change in the Late Payment Charge</t>
  </si>
  <si>
    <t>Kentucky Utilities Company (KY Jurisdiction)</t>
  </si>
  <si>
    <t>Exhibit WSS-14</t>
  </si>
  <si>
    <t>Page 1 of 1</t>
  </si>
  <si>
    <t>Kentucky Utilities Company and Louisville Gas and 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</si>
</sst>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2" fillId="0" borderId="0" xfId="1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2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44" fontId="0" fillId="0" borderId="0" xfId="0" applyNumberFormat="1"/>
    <xf numFmtId="44" fontId="0" fillId="0" borderId="0" xfId="2" applyFont="1"/>
    <xf numFmtId="164" fontId="0" fillId="0" borderId="0" xfId="1" quotePrefix="1" applyNumberFormat="1" applyFont="1" applyAlignment="1">
      <alignment horizontal="left"/>
    </xf>
    <xf numFmtId="164" fontId="0" fillId="0" borderId="1" xfId="1" applyNumberFormat="1" applyFont="1" applyBorder="1"/>
    <xf numFmtId="44" fontId="0" fillId="0" borderId="1" xfId="0" applyNumberFormat="1" applyBorder="1"/>
    <xf numFmtId="43" fontId="0" fillId="0" borderId="0" xfId="0" applyNumberFormat="1"/>
    <xf numFmtId="164" fontId="0" fillId="0" borderId="0" xfId="1" applyNumberFormat="1" applyFont="1"/>
    <xf numFmtId="9" fontId="0" fillId="0" borderId="0" xfId="3" applyFont="1"/>
    <xf numFmtId="1" fontId="0" fillId="0" borderId="0" xfId="2" applyNumberFormat="1" applyFont="1" applyAlignment="1">
      <alignment horizontal="left" wrapText="1"/>
    </xf>
    <xf numFmtId="44" fontId="0" fillId="0" borderId="0" xfId="3" applyNumberFormat="1" applyFont="1"/>
    <xf numFmtId="0" fontId="0" fillId="0" borderId="0" xfId="0" applyAlignment="1">
      <alignment horizontal="center"/>
    </xf>
    <xf numFmtId="43" fontId="2" fillId="0" borderId="0" xfId="1" applyFont="1" applyAlignment="1">
      <alignment horizontal="center"/>
    </xf>
    <xf numFmtId="164" fontId="0" fillId="0" borderId="0" xfId="1" applyNumberFormat="1" applyFont="1" applyBorder="1"/>
    <xf numFmtId="44" fontId="0" fillId="0" borderId="0" xfId="0" applyNumberFormat="1" applyBorder="1"/>
    <xf numFmtId="43" fontId="0" fillId="0" borderId="0" xfId="1" applyFont="1"/>
    <xf numFmtId="43" fontId="0" fillId="0" borderId="0" xfId="1" applyNumberFormat="1" applyFont="1"/>
    <xf numFmtId="8" fontId="0" fillId="0" borderId="0" xfId="0" applyNumberFormat="1"/>
    <xf numFmtId="8" fontId="0" fillId="0" borderId="0" xfId="1" applyNumberFormat="1" applyFont="1"/>
    <xf numFmtId="44" fontId="3" fillId="0" borderId="0" xfId="0" applyNumberFormat="1" applyFont="1" applyFill="1" applyBorder="1"/>
    <xf numFmtId="44" fontId="0" fillId="0" borderId="1" xfId="0" applyNumberFormat="1" applyFont="1" applyFill="1" applyBorder="1"/>
    <xf numFmtId="164" fontId="0" fillId="0" borderId="0" xfId="0" applyNumberForma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Normal="100" workbookViewId="0"/>
  </sheetViews>
  <sheetFormatPr defaultRowHeight="15" x14ac:dyDescent="0.25"/>
  <cols>
    <col min="1" max="1" width="20.28515625" customWidth="1"/>
    <col min="2" max="2" width="13.28515625" customWidth="1"/>
    <col min="3" max="3" width="15.28515625" customWidth="1"/>
    <col min="4" max="4" width="16.42578125" customWidth="1"/>
    <col min="5" max="5" width="3.28515625" customWidth="1"/>
    <col min="6" max="6" width="13.140625" style="11" customWidth="1"/>
    <col min="7" max="7" width="17.28515625" customWidth="1"/>
    <col min="8" max="8" width="17" customWidth="1"/>
    <col min="9" max="9" width="2.7109375" customWidth="1"/>
    <col min="10" max="10" width="13.85546875" customWidth="1"/>
    <col min="11" max="11" width="15.42578125" customWidth="1"/>
    <col min="12" max="12" width="16.42578125" customWidth="1"/>
    <col min="13" max="13" width="21" hidden="1" customWidth="1"/>
    <col min="14" max="14" width="9.85546875" customWidth="1"/>
  </cols>
  <sheetData>
    <row r="1" spans="1:14" ht="15.75" x14ac:dyDescent="0.25">
      <c r="N1" s="26" t="s">
        <v>20</v>
      </c>
    </row>
    <row r="2" spans="1:14" ht="15.75" x14ac:dyDescent="0.25">
      <c r="N2" s="26" t="s">
        <v>21</v>
      </c>
    </row>
    <row r="3" spans="1:14" x14ac:dyDescent="0.25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x14ac:dyDescent="0.25">
      <c r="A4" s="27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x14ac:dyDescent="0.25">
      <c r="A5" s="27">
        <v>2017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4" x14ac:dyDescent="0.25">
      <c r="A7" s="15"/>
      <c r="B7" s="15"/>
      <c r="C7" s="15"/>
      <c r="D7" s="15"/>
      <c r="E7" s="15"/>
      <c r="F7" s="15"/>
      <c r="G7" s="15"/>
      <c r="H7" s="15"/>
    </row>
    <row r="8" spans="1:14" ht="17.25" x14ac:dyDescent="0.4">
      <c r="B8" s="28" t="s">
        <v>19</v>
      </c>
      <c r="C8" s="28"/>
      <c r="D8" s="28"/>
      <c r="F8" s="28" t="s">
        <v>0</v>
      </c>
      <c r="G8" s="28"/>
      <c r="H8" s="28"/>
      <c r="J8" s="28" t="s">
        <v>1</v>
      </c>
      <c r="K8" s="28"/>
      <c r="L8" s="28"/>
      <c r="M8" s="16"/>
    </row>
    <row r="9" spans="1:14" ht="49.5" customHeight="1" x14ac:dyDescent="0.4">
      <c r="B9" s="1" t="s">
        <v>2</v>
      </c>
      <c r="C9" s="2" t="s">
        <v>3</v>
      </c>
      <c r="D9" s="2" t="s">
        <v>4</v>
      </c>
      <c r="F9" s="1" t="s">
        <v>2</v>
      </c>
      <c r="G9" s="2" t="s">
        <v>3</v>
      </c>
      <c r="H9" s="2" t="s">
        <v>4</v>
      </c>
      <c r="J9" s="1" t="s">
        <v>2</v>
      </c>
      <c r="K9" s="2" t="s">
        <v>3</v>
      </c>
      <c r="L9" s="2" t="s">
        <v>4</v>
      </c>
      <c r="M9" s="2" t="s">
        <v>4</v>
      </c>
    </row>
    <row r="10" spans="1:14" x14ac:dyDescent="0.25">
      <c r="A10" s="3" t="s">
        <v>5</v>
      </c>
      <c r="B10" s="4">
        <v>8685</v>
      </c>
      <c r="C10" s="5">
        <v>32639.369999999981</v>
      </c>
      <c r="D10" s="6">
        <f t="shared" ref="D10:D21" si="0">+C10/B10</f>
        <v>3.758131260794471</v>
      </c>
      <c r="E10" s="3"/>
      <c r="F10" s="4">
        <v>6787</v>
      </c>
      <c r="G10" s="21">
        <v>18009.68</v>
      </c>
      <c r="H10" s="6">
        <f t="shared" ref="H10:H21" si="1">+G10/F10</f>
        <v>2.653555326359216</v>
      </c>
      <c r="J10" s="7">
        <v>5073</v>
      </c>
      <c r="K10" s="7">
        <v>12096.471500000012</v>
      </c>
      <c r="L10" s="6">
        <f t="shared" ref="L10:L21" si="2">+K10/J10</f>
        <v>2.3844808791642049</v>
      </c>
      <c r="M10" s="6" t="e">
        <f>+#REF!/#REF!</f>
        <v>#REF!</v>
      </c>
    </row>
    <row r="11" spans="1:14" x14ac:dyDescent="0.25">
      <c r="A11" s="3" t="s">
        <v>6</v>
      </c>
      <c r="B11" s="4">
        <v>8083</v>
      </c>
      <c r="C11" s="19">
        <v>36663.970000000088</v>
      </c>
      <c r="D11" s="19">
        <f t="shared" si="0"/>
        <v>4.5359359148830993</v>
      </c>
      <c r="E11" s="3"/>
      <c r="F11" s="4">
        <v>6630</v>
      </c>
      <c r="G11" s="22">
        <v>19347.650000000001</v>
      </c>
      <c r="H11" s="19">
        <f t="shared" si="1"/>
        <v>2.9181975867269987</v>
      </c>
      <c r="J11" s="7">
        <v>4771</v>
      </c>
      <c r="K11" s="7">
        <v>14498.100399999994</v>
      </c>
      <c r="L11" s="20">
        <f t="shared" si="2"/>
        <v>3.0387969817648277</v>
      </c>
      <c r="M11" s="6" t="e">
        <f>+#REF!/#REF!</f>
        <v>#REF!</v>
      </c>
    </row>
    <row r="12" spans="1:14" x14ac:dyDescent="0.25">
      <c r="A12" s="3" t="s">
        <v>7</v>
      </c>
      <c r="B12" s="4">
        <v>8305</v>
      </c>
      <c r="C12" s="19">
        <v>30139.360000000066</v>
      </c>
      <c r="D12" s="19">
        <f t="shared" si="0"/>
        <v>3.6290620108368534</v>
      </c>
      <c r="E12" s="3"/>
      <c r="F12" s="4">
        <v>6648</v>
      </c>
      <c r="G12" s="22">
        <v>16206.3</v>
      </c>
      <c r="H12" s="19">
        <f t="shared" si="1"/>
        <v>2.4377707581227437</v>
      </c>
      <c r="J12" s="7">
        <v>5427</v>
      </c>
      <c r="K12" s="7">
        <v>14110.951299999997</v>
      </c>
      <c r="L12" s="20">
        <f t="shared" si="2"/>
        <v>2.6001384374424168</v>
      </c>
      <c r="M12" s="6" t="e">
        <f>+#REF!/#REF!</f>
        <v>#REF!</v>
      </c>
    </row>
    <row r="13" spans="1:14" x14ac:dyDescent="0.25">
      <c r="A13" s="3" t="s">
        <v>8</v>
      </c>
      <c r="B13" s="4">
        <v>8890</v>
      </c>
      <c r="C13" s="19">
        <v>28948.520000000102</v>
      </c>
      <c r="D13" s="19">
        <f t="shared" si="0"/>
        <v>3.256301462317222</v>
      </c>
      <c r="E13" s="3"/>
      <c r="F13" s="4">
        <v>6345</v>
      </c>
      <c r="G13" s="22">
        <v>13550.81</v>
      </c>
      <c r="H13" s="19">
        <f t="shared" si="1"/>
        <v>2.1356674546887313</v>
      </c>
      <c r="J13" s="7">
        <v>4663</v>
      </c>
      <c r="K13" s="7">
        <v>9897.1344000000627</v>
      </c>
      <c r="L13" s="20">
        <f t="shared" si="2"/>
        <v>2.122482178854828</v>
      </c>
      <c r="M13" s="6" t="e">
        <f>+#REF!/#REF!</f>
        <v>#REF!</v>
      </c>
    </row>
    <row r="14" spans="1:14" x14ac:dyDescent="0.25">
      <c r="A14" s="3" t="s">
        <v>9</v>
      </c>
      <c r="B14" s="4">
        <v>8237</v>
      </c>
      <c r="C14" s="19">
        <v>22566.769999999986</v>
      </c>
      <c r="D14" s="19">
        <f t="shared" si="0"/>
        <v>2.7396831370644636</v>
      </c>
      <c r="E14" s="3"/>
      <c r="F14" s="4">
        <v>6614</v>
      </c>
      <c r="G14" s="22">
        <v>14415.4</v>
      </c>
      <c r="H14" s="19">
        <f t="shared" si="1"/>
        <v>2.1795282733595402</v>
      </c>
      <c r="J14" s="7">
        <v>4810</v>
      </c>
      <c r="K14" s="7">
        <v>8438.5500000000411</v>
      </c>
      <c r="L14" s="20">
        <f t="shared" si="2"/>
        <v>1.7543762993763079</v>
      </c>
      <c r="M14" s="6" t="e">
        <f>+#REF!/#REF!</f>
        <v>#REF!</v>
      </c>
    </row>
    <row r="15" spans="1:14" x14ac:dyDescent="0.25">
      <c r="A15" s="3" t="s">
        <v>10</v>
      </c>
      <c r="B15" s="4">
        <v>8043</v>
      </c>
      <c r="C15" s="19">
        <v>21214.479999999934</v>
      </c>
      <c r="D15" s="19">
        <f t="shared" si="0"/>
        <v>2.6376327241079118</v>
      </c>
      <c r="E15" s="3"/>
      <c r="F15" s="4">
        <v>7000</v>
      </c>
      <c r="G15" s="22">
        <v>16052.35</v>
      </c>
      <c r="H15" s="19">
        <f t="shared" si="1"/>
        <v>2.293192857142857</v>
      </c>
      <c r="J15" s="7">
        <v>5239</v>
      </c>
      <c r="K15" s="7">
        <v>6142.8655999999964</v>
      </c>
      <c r="L15" s="20">
        <f t="shared" si="2"/>
        <v>1.1725263599923643</v>
      </c>
      <c r="M15" s="6" t="e">
        <f>+#REF!/#REF!</f>
        <v>#REF!</v>
      </c>
    </row>
    <row r="16" spans="1:14" x14ac:dyDescent="0.25">
      <c r="A16" s="3" t="s">
        <v>11</v>
      </c>
      <c r="B16" s="4">
        <v>7953</v>
      </c>
      <c r="C16" s="19">
        <v>23914.160000000022</v>
      </c>
      <c r="D16" s="19">
        <f t="shared" si="0"/>
        <v>3.0069357475166631</v>
      </c>
      <c r="E16" s="3"/>
      <c r="F16" s="4">
        <v>6586</v>
      </c>
      <c r="G16" s="22">
        <v>19762.87</v>
      </c>
      <c r="H16" s="19">
        <f t="shared" si="1"/>
        <v>3.0007394473124807</v>
      </c>
      <c r="J16" s="7">
        <v>4673</v>
      </c>
      <c r="K16" s="7">
        <v>4429.4700000000284</v>
      </c>
      <c r="L16" s="20">
        <f t="shared" si="2"/>
        <v>0.94788572651402281</v>
      </c>
      <c r="M16" s="6" t="e">
        <f>+#REF!/#REF!</f>
        <v>#REF!</v>
      </c>
    </row>
    <row r="17" spans="1:13" x14ac:dyDescent="0.25">
      <c r="A17" s="3" t="s">
        <v>12</v>
      </c>
      <c r="B17" s="4">
        <v>10676</v>
      </c>
      <c r="C17" s="19">
        <v>39213.849999999926</v>
      </c>
      <c r="D17" s="19">
        <f t="shared" si="0"/>
        <v>3.673084488572492</v>
      </c>
      <c r="E17" s="3"/>
      <c r="F17" s="4">
        <v>8481</v>
      </c>
      <c r="G17" s="22">
        <v>32204.68</v>
      </c>
      <c r="H17" s="19">
        <f t="shared" si="1"/>
        <v>3.7972739063789649</v>
      </c>
      <c r="J17" s="7">
        <v>6362</v>
      </c>
      <c r="K17" s="7">
        <v>5728.8400000000238</v>
      </c>
      <c r="L17" s="20">
        <f t="shared" si="2"/>
        <v>0.90047783715813012</v>
      </c>
      <c r="M17" s="6" t="e">
        <f>+#REF!/#REF!</f>
        <v>#REF!</v>
      </c>
    </row>
    <row r="18" spans="1:13" x14ac:dyDescent="0.25">
      <c r="A18" s="3" t="s">
        <v>13</v>
      </c>
      <c r="B18" s="4">
        <v>8938</v>
      </c>
      <c r="C18" s="19">
        <v>30415.140000000003</v>
      </c>
      <c r="D18" s="19">
        <f t="shared" si="0"/>
        <v>3.4029022152606849</v>
      </c>
      <c r="E18" s="3"/>
      <c r="F18" s="4">
        <v>7832</v>
      </c>
      <c r="G18" s="22">
        <v>26465.21</v>
      </c>
      <c r="H18" s="19">
        <f t="shared" si="1"/>
        <v>3.3791126149131765</v>
      </c>
      <c r="J18" s="7">
        <v>5499</v>
      </c>
      <c r="K18" s="7">
        <v>4565.8075999999846</v>
      </c>
      <c r="L18" s="20">
        <f t="shared" si="2"/>
        <v>0.83029779959992445</v>
      </c>
      <c r="M18" s="6" t="e">
        <f>+#REF!/#REF!</f>
        <v>#REF!</v>
      </c>
    </row>
    <row r="19" spans="1:13" x14ac:dyDescent="0.25">
      <c r="A19" s="3" t="s">
        <v>14</v>
      </c>
      <c r="B19" s="4">
        <v>8504</v>
      </c>
      <c r="C19" s="19">
        <v>24647.010000000038</v>
      </c>
      <c r="D19" s="19">
        <f t="shared" si="0"/>
        <v>2.8982843367826949</v>
      </c>
      <c r="E19" s="3"/>
      <c r="F19" s="4">
        <v>6963</v>
      </c>
      <c r="G19" s="22">
        <v>19334.29</v>
      </c>
      <c r="H19" s="19">
        <f t="shared" si="1"/>
        <v>2.7767183685193166</v>
      </c>
      <c r="J19" s="7">
        <v>4956</v>
      </c>
      <c r="K19" s="7">
        <v>4236.9205999999776</v>
      </c>
      <c r="L19" s="20">
        <f t="shared" si="2"/>
        <v>0.85490730427763872</v>
      </c>
      <c r="M19" s="6" t="e">
        <f>+#REF!/#REF!</f>
        <v>#REF!</v>
      </c>
    </row>
    <row r="20" spans="1:13" x14ac:dyDescent="0.25">
      <c r="A20" s="3" t="s">
        <v>15</v>
      </c>
      <c r="B20" s="4">
        <v>9168</v>
      </c>
      <c r="C20" s="19">
        <v>23938.509999999991</v>
      </c>
      <c r="D20" s="19">
        <f t="shared" si="0"/>
        <v>2.6110940226876083</v>
      </c>
      <c r="E20" s="3"/>
      <c r="F20" s="4">
        <v>7659</v>
      </c>
      <c r="G20" s="22">
        <v>18618.22</v>
      </c>
      <c r="H20" s="19">
        <f t="shared" si="1"/>
        <v>2.4308943726335031</v>
      </c>
      <c r="J20" s="7">
        <v>5468</v>
      </c>
      <c r="K20" s="7">
        <v>5101.1800000000285</v>
      </c>
      <c r="L20" s="20">
        <f t="shared" si="2"/>
        <v>0.93291514264813979</v>
      </c>
      <c r="M20" s="6" t="e">
        <f>+#REF!/#REF!</f>
        <v>#REF!</v>
      </c>
    </row>
    <row r="21" spans="1:13" x14ac:dyDescent="0.25">
      <c r="A21" s="3" t="s">
        <v>16</v>
      </c>
      <c r="B21" s="4">
        <v>8300</v>
      </c>
      <c r="C21" s="19">
        <v>23085.249999999993</v>
      </c>
      <c r="D21" s="19">
        <f t="shared" si="0"/>
        <v>2.781355421686746</v>
      </c>
      <c r="E21" s="3"/>
      <c r="F21" s="4">
        <v>7360</v>
      </c>
      <c r="G21" s="22">
        <v>17091.900000000001</v>
      </c>
      <c r="H21" s="19">
        <f t="shared" si="1"/>
        <v>2.3222690217391304</v>
      </c>
      <c r="J21" s="7">
        <v>5210</v>
      </c>
      <c r="K21" s="7">
        <v>8507.1152000000457</v>
      </c>
      <c r="L21" s="20">
        <f t="shared" si="2"/>
        <v>1.6328436084453062</v>
      </c>
      <c r="M21" s="6" t="e">
        <f>+#REF!/#REF!</f>
        <v>#REF!</v>
      </c>
    </row>
    <row r="22" spans="1:13" x14ac:dyDescent="0.25">
      <c r="B22" s="8">
        <f>SUM(B10:B21)</f>
        <v>103782</v>
      </c>
      <c r="C22" s="24">
        <f>SUM(C10:C21)</f>
        <v>337386.39000000013</v>
      </c>
      <c r="F22" s="8">
        <f>SUM(F10:F21)</f>
        <v>84905</v>
      </c>
      <c r="G22" s="9">
        <f>SUM(G10:G21)</f>
        <v>231059.36</v>
      </c>
      <c r="J22" s="8">
        <f>SUM(J10:J21)</f>
        <v>62151</v>
      </c>
      <c r="K22" s="9">
        <f>SUM(K10:K21)</f>
        <v>97753.406600000191</v>
      </c>
      <c r="M22" s="10"/>
    </row>
    <row r="23" spans="1:13" x14ac:dyDescent="0.25">
      <c r="B23" s="17"/>
      <c r="C23" s="23"/>
      <c r="F23" s="17"/>
      <c r="G23" s="18"/>
      <c r="J23" s="17"/>
      <c r="K23" s="18"/>
      <c r="M23" s="10"/>
    </row>
    <row r="24" spans="1:13" x14ac:dyDescent="0.25">
      <c r="G24" s="12"/>
      <c r="K24" s="12"/>
      <c r="M24" s="14"/>
    </row>
    <row r="25" spans="1:13" ht="87.75" customHeight="1" x14ac:dyDescent="0.25">
      <c r="A25" s="13" t="s">
        <v>17</v>
      </c>
      <c r="B25" s="11">
        <v>255246</v>
      </c>
      <c r="C25" s="5">
        <v>2868732.009999977</v>
      </c>
      <c r="D25" s="13"/>
      <c r="E25" s="13"/>
      <c r="F25" s="11">
        <v>195437</v>
      </c>
      <c r="G25" s="5">
        <v>2146012.5671000001</v>
      </c>
      <c r="H25" s="6"/>
      <c r="J25" s="11">
        <v>150614</v>
      </c>
      <c r="K25" s="5">
        <v>853591.73290000798</v>
      </c>
    </row>
    <row r="28" spans="1:13" x14ac:dyDescent="0.25">
      <c r="B28" s="25"/>
      <c r="C28" s="5"/>
    </row>
  </sheetData>
  <mergeCells count="7">
    <mergeCell ref="A3:M3"/>
    <mergeCell ref="A4:M4"/>
    <mergeCell ref="A5:M5"/>
    <mergeCell ref="A6:M6"/>
    <mergeCell ref="F8:H8"/>
    <mergeCell ref="J8:L8"/>
    <mergeCell ref="B8:D8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WSS-15</vt:lpstr>
      <vt:lpstr>'Exhibit WSS-15'!Print_Area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2018-09-27T20:26:56Z</dcterms:created>
  <dcterms:modified xsi:type="dcterms:W3CDTF">2018-09-27T20:27:01Z</dcterms:modified>
</cp:coreProperties>
</file>